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igue\Downloads\"/>
    </mc:Choice>
  </mc:AlternateContent>
  <xr:revisionPtr revIDLastSave="0" documentId="13_ncr:1_{3D0B132E-7A06-4399-A586-6E361F655F3D}" xr6:coauthVersionLast="47" xr6:coauthVersionMax="47" xr10:uidLastSave="{00000000-0000-0000-0000-000000000000}"/>
  <bookViews>
    <workbookView xWindow="28680" yWindow="-120" windowWidth="19440" windowHeight="10320" xr2:uid="{00000000-000D-0000-FFFF-FFFF00000000}"/>
  </bookViews>
  <sheets>
    <sheet name="Gestion_Riesgo" sheetId="1" r:id="rId1"/>
    <sheet name="Gestion_Riesgo (Final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C12" i="2" s="1"/>
  <c r="E12" i="2" s="1"/>
  <c r="F12" i="2" s="1"/>
  <c r="D12" i="2"/>
  <c r="B13" i="2"/>
  <c r="C13" i="2" s="1"/>
  <c r="E13" i="2" s="1"/>
  <c r="F13" i="2" s="1"/>
  <c r="D13" i="2"/>
  <c r="B14" i="2"/>
  <c r="C14" i="2" s="1"/>
  <c r="D14" i="2"/>
  <c r="B11" i="1"/>
  <c r="C11" i="1" s="1"/>
  <c r="D11" i="2"/>
  <c r="B11" i="2"/>
  <c r="C11" i="2" s="1"/>
  <c r="D11" i="1"/>
  <c r="E14" i="2" l="1"/>
  <c r="F14" i="2" s="1"/>
  <c r="E11" i="1"/>
  <c r="F11" i="1" s="1"/>
  <c r="E11" i="2"/>
  <c r="F11" i="2" s="1"/>
</calcChain>
</file>

<file path=xl/sharedStrings.xml><?xml version="1.0" encoding="utf-8"?>
<sst xmlns="http://schemas.openxmlformats.org/spreadsheetml/2006/main" count="40" uniqueCount="16">
  <si>
    <t>Indicador</t>
  </si>
  <si>
    <t>Semana 1</t>
  </si>
  <si>
    <t>Semana 2</t>
  </si>
  <si>
    <t>Semana 3</t>
  </si>
  <si>
    <t>Semana 4</t>
  </si>
  <si>
    <t>Precio carne por kg</t>
  </si>
  <si>
    <t>Tiempo entrega (hrs)</t>
  </si>
  <si>
    <t>Pedidos incompletos (%)</t>
  </si>
  <si>
    <t>Semana</t>
  </si>
  <si>
    <t>Variación precio vs Sem 1</t>
  </si>
  <si>
    <t>Acción sugerida</t>
  </si>
  <si>
    <t>Riesgo precio (Var&gt; 7%)</t>
  </si>
  <si>
    <t>Riesgo servicio (Var&gt;10%)</t>
  </si>
  <si>
    <t>Riesgo total (Precio + Servicio)</t>
  </si>
  <si>
    <t>Mipyme:</t>
  </si>
  <si>
    <t>Restaurante La Parrillita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</si>
</sst>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tabSelected="1" workbookViewId="0"/>
  </sheetViews>
  <sheetFormatPr baseColWidth="10" defaultColWidth="8.88671875" defaultRowHeight="14.4" x14ac:dyDescent="0.3"/>
  <cols>
    <col min="1" max="1" width="15.33203125" style="1" customWidth="1"/>
    <col min="2" max="2" width="14.109375" style="1" customWidth="1"/>
    <col min="3" max="3" width="12.5546875" style="1" customWidth="1"/>
    <col min="4" max="4" width="13.77734375" style="1" bestFit="1" customWidth="1"/>
    <col min="5" max="5" width="16.109375" style="1" bestFit="1" customWidth="1"/>
    <col min="6" max="6" width="35.77734375" style="1" bestFit="1" customWidth="1"/>
    <col min="7" max="16384" width="8.88671875" style="1"/>
  </cols>
  <sheetData>
    <row r="1" spans="1:6" x14ac:dyDescent="0.3">
      <c r="A1" s="12" t="s">
        <v>14</v>
      </c>
      <c r="B1" s="13" t="s">
        <v>15</v>
      </c>
    </row>
    <row r="2" spans="1:6" s="2" customFormat="1" x14ac:dyDescent="0.3"/>
    <row r="3" spans="1:6" ht="43.2" x14ac:dyDescent="0.3">
      <c r="A3" s="8" t="s">
        <v>0</v>
      </c>
      <c r="B3" s="10" t="s">
        <v>5</v>
      </c>
      <c r="C3" s="10" t="s">
        <v>6</v>
      </c>
      <c r="D3" s="10" t="s">
        <v>7</v>
      </c>
    </row>
    <row r="4" spans="1:6" x14ac:dyDescent="0.3">
      <c r="A4" s="9" t="s">
        <v>1</v>
      </c>
      <c r="B4" s="4">
        <v>132</v>
      </c>
      <c r="C4" s="4">
        <v>24</v>
      </c>
      <c r="D4" s="5">
        <v>0.03</v>
      </c>
    </row>
    <row r="5" spans="1:6" x14ac:dyDescent="0.3">
      <c r="A5" s="9" t="s">
        <v>2</v>
      </c>
      <c r="B5" s="4">
        <v>138</v>
      </c>
      <c r="C5" s="4">
        <v>48</v>
      </c>
      <c r="D5" s="5">
        <v>0.12</v>
      </c>
    </row>
    <row r="6" spans="1:6" x14ac:dyDescent="0.3">
      <c r="A6" s="9" t="s">
        <v>3</v>
      </c>
      <c r="B6" s="4">
        <v>140</v>
      </c>
      <c r="C6" s="4">
        <v>36</v>
      </c>
      <c r="D6" s="5">
        <v>0.08</v>
      </c>
    </row>
    <row r="7" spans="1:6" x14ac:dyDescent="0.3">
      <c r="A7" s="9" t="s">
        <v>4</v>
      </c>
      <c r="B7" s="4">
        <v>128</v>
      </c>
      <c r="C7" s="4">
        <v>30</v>
      </c>
      <c r="D7" s="5">
        <v>0.05</v>
      </c>
    </row>
    <row r="10" spans="1:6" s="2" customFormat="1" ht="28.8" x14ac:dyDescent="0.3">
      <c r="A10" s="6" t="s">
        <v>8</v>
      </c>
      <c r="B10" s="7" t="s">
        <v>9</v>
      </c>
      <c r="C10" s="7" t="s">
        <v>11</v>
      </c>
      <c r="D10" s="7" t="s">
        <v>12</v>
      </c>
      <c r="E10" s="7" t="s">
        <v>13</v>
      </c>
      <c r="F10" s="6" t="s">
        <v>10</v>
      </c>
    </row>
    <row r="11" spans="1:6" x14ac:dyDescent="0.3">
      <c r="A11" s="4" t="s">
        <v>1</v>
      </c>
      <c r="B11" s="5">
        <f>(B4-$B$4)/$B$4</f>
        <v>0</v>
      </c>
      <c r="C11" s="4" t="str">
        <f>IF(B11&gt;0.07,"Alto","Controlado")</f>
        <v>Controlado</v>
      </c>
      <c r="D11" s="4" t="str">
        <f>IF(D4&gt;0.1,"Alto","Controlado")</f>
        <v>Controlado</v>
      </c>
      <c r="E11" s="4" t="str">
        <f>IF(OR(C11="Alto",D11="Alto"),"Alto","Controlado")</f>
        <v>Controlado</v>
      </c>
      <c r="F11" s="3" t="str">
        <f>IF(E11="Alto","Revisar proveedor, ajustar menú y stock","Mantener monitoreo semanal")</f>
        <v>Mantener monitoreo semanal</v>
      </c>
    </row>
    <row r="12" spans="1:6" x14ac:dyDescent="0.3">
      <c r="A12" s="4" t="s">
        <v>2</v>
      </c>
      <c r="B12" s="5"/>
      <c r="C12" s="4"/>
      <c r="D12" s="4"/>
      <c r="E12" s="4"/>
      <c r="F12" s="3"/>
    </row>
    <row r="13" spans="1:6" x14ac:dyDescent="0.3">
      <c r="A13" s="4" t="s">
        <v>3</v>
      </c>
      <c r="B13" s="5"/>
      <c r="C13" s="4"/>
      <c r="D13" s="4"/>
      <c r="E13" s="4"/>
      <c r="F13" s="3"/>
    </row>
    <row r="14" spans="1:6" x14ac:dyDescent="0.3">
      <c r="A14" s="4" t="s">
        <v>4</v>
      </c>
      <c r="B14" s="5"/>
      <c r="C14" s="4"/>
      <c r="D14" s="4"/>
      <c r="E14" s="4"/>
      <c r="F14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6D21-C22A-42C0-9595-D8F6146E7256}">
  <dimension ref="A1:F14"/>
  <sheetViews>
    <sheetView showGridLines="0" workbookViewId="0"/>
  </sheetViews>
  <sheetFormatPr baseColWidth="10" defaultColWidth="8.88671875" defaultRowHeight="14.4" x14ac:dyDescent="0.3"/>
  <cols>
    <col min="1" max="1" width="15.33203125" style="1" customWidth="1"/>
    <col min="2" max="2" width="14.109375" style="1" customWidth="1"/>
    <col min="3" max="3" width="12.5546875" style="1" customWidth="1"/>
    <col min="4" max="4" width="13.77734375" style="1" bestFit="1" customWidth="1"/>
    <col min="5" max="5" width="16.109375" style="1" bestFit="1" customWidth="1"/>
    <col min="6" max="6" width="35.77734375" style="1" bestFit="1" customWidth="1"/>
    <col min="7" max="16384" width="8.88671875" style="1"/>
  </cols>
  <sheetData>
    <row r="1" spans="1:6" x14ac:dyDescent="0.3">
      <c r="A1" s="12" t="s">
        <v>14</v>
      </c>
      <c r="B1" s="2" t="s">
        <v>15</v>
      </c>
    </row>
    <row r="2" spans="1:6" s="2" customFormat="1" x14ac:dyDescent="0.3"/>
    <row r="3" spans="1:6" ht="43.2" x14ac:dyDescent="0.3">
      <c r="A3" s="8" t="s">
        <v>0</v>
      </c>
      <c r="B3" s="11" t="s">
        <v>5</v>
      </c>
      <c r="C3" s="11" t="s">
        <v>6</v>
      </c>
      <c r="D3" s="11" t="s">
        <v>7</v>
      </c>
    </row>
    <row r="4" spans="1:6" x14ac:dyDescent="0.3">
      <c r="A4" s="9" t="s">
        <v>1</v>
      </c>
      <c r="B4" s="4">
        <v>132</v>
      </c>
      <c r="C4" s="4">
        <v>24</v>
      </c>
      <c r="D4" s="5">
        <v>0.03</v>
      </c>
    </row>
    <row r="5" spans="1:6" x14ac:dyDescent="0.3">
      <c r="A5" s="9" t="s">
        <v>2</v>
      </c>
      <c r="B5" s="4">
        <v>138</v>
      </c>
      <c r="C5" s="4">
        <v>48</v>
      </c>
      <c r="D5" s="5">
        <v>0.12</v>
      </c>
    </row>
    <row r="6" spans="1:6" x14ac:dyDescent="0.3">
      <c r="A6" s="9" t="s">
        <v>3</v>
      </c>
      <c r="B6" s="4">
        <v>140</v>
      </c>
      <c r="C6" s="4">
        <v>36</v>
      </c>
      <c r="D6" s="5">
        <v>0.08</v>
      </c>
    </row>
    <row r="7" spans="1:6" x14ac:dyDescent="0.3">
      <c r="A7" s="9" t="s">
        <v>4</v>
      </c>
      <c r="B7" s="4">
        <v>128</v>
      </c>
      <c r="C7" s="4">
        <v>30</v>
      </c>
      <c r="D7" s="5">
        <v>0.05</v>
      </c>
    </row>
    <row r="10" spans="1:6" s="2" customFormat="1" ht="28.8" x14ac:dyDescent="0.3">
      <c r="A10" s="6" t="s">
        <v>8</v>
      </c>
      <c r="B10" s="7" t="s">
        <v>9</v>
      </c>
      <c r="C10" s="7" t="s">
        <v>11</v>
      </c>
      <c r="D10" s="7" t="s">
        <v>12</v>
      </c>
      <c r="E10" s="7" t="s">
        <v>13</v>
      </c>
      <c r="F10" s="6" t="s">
        <v>10</v>
      </c>
    </row>
    <row r="11" spans="1:6" x14ac:dyDescent="0.3">
      <c r="A11" s="4" t="s">
        <v>1</v>
      </c>
      <c r="B11" s="5">
        <f>(B4-$B$4)/$B$4</f>
        <v>0</v>
      </c>
      <c r="C11" s="4" t="str">
        <f>IF(B11&gt;0.07,"Alto","Controlado")</f>
        <v>Controlado</v>
      </c>
      <c r="D11" s="4" t="str">
        <f>IF(D4&gt;0.1,"Alto","Controlado")</f>
        <v>Controlado</v>
      </c>
      <c r="E11" s="4" t="str">
        <f>IF(OR(C11="Alto",D11="Alto"),"Alto","Controlado")</f>
        <v>Controlado</v>
      </c>
      <c r="F11" s="3" t="str">
        <f>IF(E11="Alto","Revisar proveedor, ajustar menú y stock","Mantener monitoreo semanal")</f>
        <v>Mantener monitoreo semanal</v>
      </c>
    </row>
    <row r="12" spans="1:6" x14ac:dyDescent="0.3">
      <c r="A12" s="4" t="s">
        <v>2</v>
      </c>
      <c r="B12" s="5">
        <f t="shared" ref="B12:B14" si="0">(B5-$B$4)/$B$4</f>
        <v>4.5454545454545456E-2</v>
      </c>
      <c r="C12" s="4" t="str">
        <f t="shared" ref="C12:C14" si="1">IF(B12&gt;0.07,"Alto","Controlado")</f>
        <v>Controlado</v>
      </c>
      <c r="D12" s="4" t="str">
        <f t="shared" ref="D12:D14" si="2">IF(D5&gt;0.1,"Alto","Controlado")</f>
        <v>Alto</v>
      </c>
      <c r="E12" s="4" t="str">
        <f t="shared" ref="E12:E14" si="3">IF(OR(C12="Alto",D12="Alto"),"Alto","Controlado")</f>
        <v>Alto</v>
      </c>
      <c r="F12" s="3" t="str">
        <f t="shared" ref="F12:F14" si="4">IF(E12="Alto","Revisar proveedor, ajustar menú y stock","Mantener monitoreo semanal")</f>
        <v>Revisar proveedor, ajustar menú y stock</v>
      </c>
    </row>
    <row r="13" spans="1:6" x14ac:dyDescent="0.3">
      <c r="A13" s="4" t="s">
        <v>3</v>
      </c>
      <c r="B13" s="5">
        <f t="shared" si="0"/>
        <v>6.0606060606060608E-2</v>
      </c>
      <c r="C13" s="4" t="str">
        <f t="shared" si="1"/>
        <v>Controlado</v>
      </c>
      <c r="D13" s="4" t="str">
        <f t="shared" si="2"/>
        <v>Controlado</v>
      </c>
      <c r="E13" s="4" t="str">
        <f t="shared" si="3"/>
        <v>Controlado</v>
      </c>
      <c r="F13" s="3" t="str">
        <f t="shared" si="4"/>
        <v>Mantener monitoreo semanal</v>
      </c>
    </row>
    <row r="14" spans="1:6" x14ac:dyDescent="0.3">
      <c r="A14" s="4" t="s">
        <v>4</v>
      </c>
      <c r="B14" s="5">
        <f t="shared" si="0"/>
        <v>-3.0303030303030304E-2</v>
      </c>
      <c r="C14" s="4" t="str">
        <f t="shared" si="1"/>
        <v>Controlado</v>
      </c>
      <c r="D14" s="4" t="str">
        <f t="shared" si="2"/>
        <v>Controlado</v>
      </c>
      <c r="E14" s="4" t="str">
        <f t="shared" si="3"/>
        <v>Controlado</v>
      </c>
      <c r="F14" s="3" t="str">
        <f t="shared" si="4"/>
        <v>Mantener monitoreo semanal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Gestion_Riesgo</vt:lpstr>
      <vt:lpstr>Gestion_Riesgo (Final)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Miguel Vergara</cp:lastModifiedBy>
  <dcterms:created xsi:type="dcterms:W3CDTF">2025-11-28T05:28:23Z</dcterms:created>
  <dcterms:modified xsi:type="dcterms:W3CDTF">2025-11-28T07:54:09Z</dcterms:modified>
</cp:coreProperties>
</file>