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n\Desktop\ICE Mexico\Asignaciones\Economia y Finanzas para la toma de decisiones\Unidades\Unidad 3\"/>
    </mc:Choice>
  </mc:AlternateContent>
  <xr:revisionPtr revIDLastSave="0" documentId="13_ncr:1_{1E05E61D-4B25-4232-B0CD-6BAAA152823A}" xr6:coauthVersionLast="47" xr6:coauthVersionMax="47" xr10:uidLastSave="{00000000-0000-0000-0000-000000000000}"/>
  <bookViews>
    <workbookView xWindow="28680" yWindow="-120" windowWidth="20640" windowHeight="11040" xr2:uid="{0C609DEE-BAC2-47A2-9A5C-D210935104CC}"/>
  </bookViews>
  <sheets>
    <sheet name="Email" sheetId="2" r:id="rId1"/>
    <sheet name="Marketing" sheetId="3" r:id="rId2"/>
    <sheet name="Finanzas" sheetId="4" r:id="rId3"/>
    <sheet name="Formul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C28" i="4"/>
  <c r="C27" i="4"/>
  <c r="C26" i="4"/>
  <c r="C8" i="4"/>
</calcChain>
</file>

<file path=xl/sharedStrings.xml><?xml version="1.0" encoding="utf-8"?>
<sst xmlns="http://schemas.openxmlformats.org/spreadsheetml/2006/main" count="74" uniqueCount="71">
  <si>
    <t>CASO PRÁCTICO</t>
  </si>
  <si>
    <t>Negocio digital de suplementos alimenticios ViveFit Nutrición</t>
  </si>
  <si>
    <t>Equipo,</t>
  </si>
  <si>
    <r>
      <t>De:</t>
    </r>
    <r>
      <rPr>
        <sz val="11"/>
        <color theme="1"/>
        <rFont val="Abadi"/>
        <family val="2"/>
      </rPr>
      <t xml:space="preserve"> Gerencia General</t>
    </r>
  </si>
  <si>
    <r>
      <t>Para:</t>
    </r>
    <r>
      <rPr>
        <sz val="11"/>
        <color theme="1"/>
        <rFont val="Abadi"/>
        <family val="2"/>
      </rPr>
      <t xml:space="preserve"> Área Contable / Área de Marketing</t>
    </r>
  </si>
  <si>
    <r>
      <t>Fecha:</t>
    </r>
    <r>
      <rPr>
        <sz val="11"/>
        <color theme="1"/>
        <rFont val="Abadi"/>
        <family val="2"/>
      </rPr>
      <t xml:space="preserve"> 15 de noviembre de 2025</t>
    </r>
  </si>
  <si>
    <r>
      <t xml:space="preserve">Como saben, durante el último mes lanzamos la campaña de introducción del nuevo sabor de malteada proteica </t>
    </r>
    <r>
      <rPr>
        <b/>
        <sz val="11"/>
        <color theme="1"/>
        <rFont val="Abadi"/>
        <family val="2"/>
      </rPr>
      <t>Vainilla Caramel Crunch</t>
    </r>
    <r>
      <rPr>
        <sz val="11"/>
        <color theme="1"/>
        <rFont val="Abadi"/>
        <family val="2"/>
      </rPr>
      <t>. Esta campaña representa nuestra principal apuesta comercial del trimestre y necesitamos determinar si la inversión realizada realmente generó el retorno esperado.</t>
    </r>
  </si>
  <si>
    <r>
      <t xml:space="preserve">Les pido elaborar un análisis financiero y digital completo utilizando las métricas clave de desempeño: </t>
    </r>
    <r>
      <rPr>
        <b/>
        <sz val="11"/>
        <color theme="1"/>
        <rFont val="Abadi"/>
        <family val="2"/>
      </rPr>
      <t>ROI, ROAS, CAC, CLV</t>
    </r>
    <r>
      <rPr>
        <sz val="11"/>
        <color theme="1"/>
        <rFont val="Abadi"/>
        <family val="2"/>
      </rPr>
      <t>, así como las métricas digitales generadas por Meta Ads.</t>
    </r>
  </si>
  <si>
    <t>Email del Gerente al área Contable y Marketing</t>
  </si>
  <si>
    <t>Gasto total en publicidad</t>
  </si>
  <si>
    <r>
      <t>Asunto:</t>
    </r>
    <r>
      <rPr>
        <sz val="11"/>
        <color theme="1"/>
        <rFont val="Abadi"/>
        <family val="2"/>
      </rPr>
      <t xml:space="preserve"> Solicitud de análisis financiero y digital de la campaña "30 días en Meta Ads"</t>
    </r>
  </si>
  <si>
    <t>1. Datos de la campaña en Meta Ads</t>
  </si>
  <si>
    <t>Impresos</t>
  </si>
  <si>
    <t>Alcance</t>
  </si>
  <si>
    <t>Usuarios</t>
  </si>
  <si>
    <t>Clics y métricas asociadas</t>
  </si>
  <si>
    <t>Total de clics</t>
  </si>
  <si>
    <t>Costo por clic</t>
  </si>
  <si>
    <t>CTR (Tasa de clics)</t>
  </si>
  <si>
    <t>13 845</t>
  </si>
  <si>
    <t>Los tres indicadores provienen de un reporte de la plataforma</t>
  </si>
  <si>
    <t>INFORMACIÓN ENTREGADA POR EL ÁREA DE MARKETING</t>
  </si>
  <si>
    <t>2. Datos sobre interacción en redes sociales</t>
  </si>
  <si>
    <t>Basado en publicaciones patrocinadas en Instagram y Facebook:</t>
  </si>
  <si>
    <t>Likes</t>
  </si>
  <si>
    <t>Comentarios</t>
  </si>
  <si>
    <t>Guardados</t>
  </si>
  <si>
    <t>Compartidos</t>
  </si>
  <si>
    <t>Nuevos seguidores de la campaña</t>
  </si>
  <si>
    <t>Engagement</t>
  </si>
  <si>
    <t>3. Leads y conversiones (embudo digital)</t>
  </si>
  <si>
    <r>
      <t xml:space="preserve">Leads generados en Messenger / WhatsApp / landing page: </t>
    </r>
    <r>
      <rPr>
        <b/>
        <sz val="13"/>
        <color theme="1"/>
        <rFont val="Abadi"/>
        <family val="2"/>
      </rPr>
      <t>455</t>
    </r>
  </si>
  <si>
    <r>
      <t xml:space="preserve">Compradoras finales del nuevo sabor: </t>
    </r>
    <r>
      <rPr>
        <b/>
        <sz val="13"/>
        <color theme="1"/>
        <rFont val="Abadi"/>
        <family val="2"/>
      </rPr>
      <t>85</t>
    </r>
  </si>
  <si>
    <r>
      <t xml:space="preserve">Tasa de conversión (leads → clientas): </t>
    </r>
    <r>
      <rPr>
        <b/>
        <sz val="13"/>
        <color theme="1"/>
        <rFont val="Abadi"/>
        <family val="2"/>
      </rPr>
      <t>18.6%</t>
    </r>
  </si>
  <si>
    <t>1. Ventas totales del producto lanzado:</t>
  </si>
  <si>
    <t>Total generado:</t>
  </si>
  <si>
    <t>Precio por unidad</t>
  </si>
  <si>
    <t>Unidades vendidas</t>
  </si>
  <si>
    <t>Total de clientes nuevos registrados</t>
  </si>
  <si>
    <t>2. Costo de producción del nuevo producto</t>
  </si>
  <si>
    <t>Costo por unidad producida</t>
  </si>
  <si>
    <t>Empaque</t>
  </si>
  <si>
    <t>Guías de envpio subsidiadas</t>
  </si>
  <si>
    <t>Costo de producción</t>
  </si>
  <si>
    <t>Logistica</t>
  </si>
  <si>
    <t>Marketing total</t>
  </si>
  <si>
    <t xml:space="preserve">4. Costos de apoyo a la campaña </t>
  </si>
  <si>
    <t>Influencer colaboradora:</t>
  </si>
  <si>
    <t>RM + WhatsApp API</t>
  </si>
  <si>
    <t>Diseño y producción de creativos</t>
  </si>
  <si>
    <t>3. Clientes nuevos</t>
  </si>
  <si>
    <t>5. Utilidad del lanzamiento del producto nuevo</t>
  </si>
  <si>
    <t>Comisiones bancarias</t>
  </si>
  <si>
    <t>4. Gastos logísticos asociados al lanzamiento ( Otros)</t>
  </si>
  <si>
    <t xml:space="preserve">ROI   =  </t>
  </si>
  <si>
    <t>Ganancia Neta</t>
  </si>
  <si>
    <t>x 100</t>
  </si>
  <si>
    <t>Inversión Inicial</t>
  </si>
  <si>
    <t>Activos Totales</t>
  </si>
  <si>
    <t xml:space="preserve">x </t>
  </si>
  <si>
    <t>Ventas</t>
  </si>
  <si>
    <t xml:space="preserve">ROAS  =  </t>
  </si>
  <si>
    <t>Gatos en Publicidad</t>
  </si>
  <si>
    <t xml:space="preserve">CAC  =  </t>
  </si>
  <si>
    <t>Gastos en Captación de Clientes</t>
  </si>
  <si>
    <t>Número de Clientes Captados</t>
  </si>
  <si>
    <t xml:space="preserve">CLV  =  </t>
  </si>
  <si>
    <t>Compra Promedio</t>
  </si>
  <si>
    <t>x</t>
  </si>
  <si>
    <t>Número de Compras por Cliente</t>
  </si>
  <si>
    <t>Activos totales del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</si>
</sst>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13"/>
      <color theme="1"/>
      <name val="Abadi"/>
      <family val="2"/>
    </font>
    <font>
      <b/>
      <sz val="13"/>
      <color theme="1"/>
      <name val="Abadi"/>
      <family val="2"/>
    </font>
    <font>
      <sz val="7"/>
      <color theme="1"/>
      <name val="Abadi"/>
      <family val="2"/>
    </font>
    <font>
      <sz val="15"/>
      <color theme="1"/>
      <name val="Abadi"/>
      <family val="2"/>
    </font>
    <font>
      <b/>
      <sz val="15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44" fontId="4" fillId="2" borderId="0" xfId="2" applyFont="1" applyFill="1"/>
    <xf numFmtId="0" fontId="5" fillId="2" borderId="0" xfId="0" applyFont="1" applyFill="1"/>
    <xf numFmtId="3" fontId="4" fillId="2" borderId="0" xfId="0" applyNumberFormat="1" applyFont="1" applyFill="1"/>
    <xf numFmtId="44" fontId="4" fillId="2" borderId="0" xfId="2" applyFont="1" applyFill="1" applyAlignment="1">
      <alignment horizontal="right"/>
    </xf>
    <xf numFmtId="10" fontId="4" fillId="2" borderId="0" xfId="2" applyNumberFormat="1" applyFont="1" applyFill="1"/>
    <xf numFmtId="164" fontId="4" fillId="2" borderId="0" xfId="1" applyNumberFormat="1" applyFont="1" applyFill="1"/>
    <xf numFmtId="165" fontId="4" fillId="2" borderId="0" xfId="1" applyNumberFormat="1" applyFont="1" applyFill="1"/>
    <xf numFmtId="0" fontId="7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3" borderId="0" xfId="0" applyFont="1" applyFill="1"/>
    <xf numFmtId="44" fontId="7" fillId="2" borderId="0" xfId="0" applyNumberFormat="1" applyFont="1" applyFill="1"/>
    <xf numFmtId="44" fontId="7" fillId="2" borderId="1" xfId="0" applyNumberFormat="1" applyFont="1" applyFill="1" applyBorder="1"/>
    <xf numFmtId="0" fontId="4" fillId="0" borderId="0" xfId="0" applyFont="1" applyAlignment="1">
      <alignment horizontal="right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4" fontId="7" fillId="2" borderId="0" xfId="0" applyNumberFormat="1" applyFont="1" applyFill="1" applyAlignment="1">
      <alignment vertical="center"/>
    </xf>
    <xf numFmtId="4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5BCB-5063-4FC3-8EF9-2B256EDADE04}">
  <dimension ref="B2:I23"/>
  <sheetViews>
    <sheetView tabSelected="1" topLeftCell="A7" workbookViewId="0">
      <selection activeCell="B11" sqref="B11"/>
    </sheetView>
  </sheetViews>
  <sheetFormatPr baseColWidth="10" defaultRowHeight="15" x14ac:dyDescent="0.35"/>
  <cols>
    <col min="1" max="5" width="10.90625" style="1"/>
    <col min="6" max="6" width="15.453125" style="1" customWidth="1"/>
    <col min="7" max="7" width="13.81640625" style="1" customWidth="1"/>
    <col min="8" max="8" width="15.1796875" style="1" customWidth="1"/>
    <col min="9" max="9" width="9.7265625" style="1" customWidth="1"/>
    <col min="10" max="16384" width="10.90625" style="1"/>
  </cols>
  <sheetData>
    <row r="2" spans="2:9" x14ac:dyDescent="0.35">
      <c r="B2" s="28" t="s">
        <v>0</v>
      </c>
      <c r="C2" s="28"/>
      <c r="D2" s="28"/>
      <c r="E2" s="28"/>
      <c r="F2" s="28"/>
      <c r="G2" s="28"/>
      <c r="H2" s="28"/>
      <c r="I2" s="28"/>
    </row>
    <row r="3" spans="2:9" x14ac:dyDescent="0.35">
      <c r="B3" s="4"/>
      <c r="C3" s="4"/>
      <c r="D3" s="4"/>
      <c r="E3" s="4"/>
      <c r="F3" s="4"/>
      <c r="G3" s="4"/>
      <c r="H3" s="4"/>
      <c r="I3" s="4"/>
    </row>
    <row r="4" spans="2:9" x14ac:dyDescent="0.35">
      <c r="B4" s="1" t="s">
        <v>1</v>
      </c>
    </row>
    <row r="6" spans="2:9" x14ac:dyDescent="0.35">
      <c r="B6" s="1" t="s">
        <v>8</v>
      </c>
    </row>
    <row r="8" spans="2:9" x14ac:dyDescent="0.35">
      <c r="B8" s="2" t="s">
        <v>3</v>
      </c>
    </row>
    <row r="9" spans="2:9" x14ac:dyDescent="0.35">
      <c r="B9" s="2" t="s">
        <v>4</v>
      </c>
    </row>
    <row r="10" spans="2:9" x14ac:dyDescent="0.35">
      <c r="B10" s="2" t="s">
        <v>10</v>
      </c>
    </row>
    <row r="11" spans="2:9" x14ac:dyDescent="0.35">
      <c r="B11" s="2" t="s">
        <v>5</v>
      </c>
    </row>
    <row r="13" spans="2:9" x14ac:dyDescent="0.35">
      <c r="B13" s="1" t="s">
        <v>2</v>
      </c>
    </row>
    <row r="14" spans="2:9" x14ac:dyDescent="0.35">
      <c r="B14" s="26" t="s">
        <v>6</v>
      </c>
      <c r="C14" s="26"/>
      <c r="D14" s="26"/>
      <c r="E14" s="26"/>
      <c r="F14" s="26"/>
      <c r="G14" s="26"/>
      <c r="H14" s="26"/>
      <c r="I14" s="26"/>
    </row>
    <row r="15" spans="2:9" x14ac:dyDescent="0.35">
      <c r="B15" s="26"/>
      <c r="C15" s="26"/>
      <c r="D15" s="26"/>
      <c r="E15" s="26"/>
      <c r="F15" s="26"/>
      <c r="G15" s="26"/>
      <c r="H15" s="26"/>
      <c r="I15" s="26"/>
    </row>
    <row r="16" spans="2:9" x14ac:dyDescent="0.35">
      <c r="B16" s="26"/>
      <c r="C16" s="26"/>
      <c r="D16" s="26"/>
      <c r="E16" s="26"/>
      <c r="F16" s="26"/>
      <c r="G16" s="26"/>
      <c r="H16" s="26"/>
      <c r="I16" s="26"/>
    </row>
    <row r="17" spans="2:9" x14ac:dyDescent="0.35">
      <c r="B17" s="26"/>
      <c r="C17" s="26"/>
      <c r="D17" s="26"/>
      <c r="E17" s="26"/>
      <c r="F17" s="26"/>
      <c r="G17" s="26"/>
      <c r="H17" s="26"/>
      <c r="I17" s="26"/>
    </row>
    <row r="19" spans="2:9" ht="14.5" customHeight="1" x14ac:dyDescent="0.35">
      <c r="B19" s="27" t="s">
        <v>7</v>
      </c>
      <c r="C19" s="27"/>
      <c r="D19" s="27"/>
      <c r="E19" s="27"/>
      <c r="F19" s="27"/>
      <c r="G19" s="27"/>
      <c r="H19" s="27"/>
      <c r="I19" s="27"/>
    </row>
    <row r="20" spans="2:9" x14ac:dyDescent="0.35">
      <c r="B20" s="27"/>
      <c r="C20" s="27"/>
      <c r="D20" s="27"/>
      <c r="E20" s="27"/>
      <c r="F20" s="27"/>
      <c r="G20" s="27"/>
      <c r="H20" s="27"/>
      <c r="I20" s="27"/>
    </row>
    <row r="21" spans="2:9" x14ac:dyDescent="0.35">
      <c r="B21" s="3"/>
      <c r="C21" s="3"/>
      <c r="D21" s="3"/>
      <c r="E21" s="3"/>
      <c r="F21" s="3"/>
      <c r="G21" s="3"/>
      <c r="H21" s="3"/>
      <c r="I21" s="3"/>
    </row>
    <row r="22" spans="2:9" x14ac:dyDescent="0.35">
      <c r="B22" s="3"/>
      <c r="C22" s="3"/>
      <c r="D22" s="3"/>
      <c r="E22" s="3"/>
      <c r="F22" s="3"/>
      <c r="G22" s="3"/>
      <c r="H22" s="3"/>
      <c r="I22" s="3"/>
    </row>
    <row r="23" spans="2:9" x14ac:dyDescent="0.35">
      <c r="B23" s="3"/>
      <c r="C23" s="3"/>
      <c r="D23" s="3"/>
      <c r="E23" s="3"/>
      <c r="F23" s="3"/>
      <c r="G23" s="3"/>
      <c r="H23" s="3"/>
      <c r="I23" s="3"/>
    </row>
  </sheetData>
  <mergeCells count="3">
    <mergeCell ref="B14:I17"/>
    <mergeCell ref="B19:I20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D12D-B455-49E2-8D3A-64CDA5DB8298}">
  <dimension ref="B1:F47"/>
  <sheetViews>
    <sheetView topLeftCell="A4" workbookViewId="0">
      <selection activeCell="F33" sqref="F33:G33"/>
    </sheetView>
  </sheetViews>
  <sheetFormatPr baseColWidth="10" defaultRowHeight="17.5" x14ac:dyDescent="0.4"/>
  <cols>
    <col min="1" max="1" width="5.453125" style="7" customWidth="1"/>
    <col min="2" max="2" width="10.6328125" style="7" customWidth="1"/>
    <col min="3" max="3" width="34.36328125" style="7" customWidth="1"/>
    <col min="4" max="4" width="17.81640625" style="8" customWidth="1"/>
    <col min="5" max="5" width="13.6328125" style="7" customWidth="1"/>
    <col min="6" max="6" width="13.7265625" style="7" bestFit="1" customWidth="1"/>
    <col min="7" max="16384" width="10.90625" style="7"/>
  </cols>
  <sheetData>
    <row r="1" spans="2:5" ht="20" customHeight="1" x14ac:dyDescent="0.4"/>
    <row r="2" spans="2:5" ht="20" customHeight="1" x14ac:dyDescent="0.4">
      <c r="B2" s="30" t="s">
        <v>21</v>
      </c>
      <c r="C2" s="30"/>
      <c r="D2" s="30"/>
      <c r="E2" s="30"/>
    </row>
    <row r="3" spans="2:5" ht="11.5" customHeight="1" x14ac:dyDescent="0.4"/>
    <row r="4" spans="2:5" ht="20" customHeight="1" x14ac:dyDescent="0.4">
      <c r="C4" s="9" t="s">
        <v>11</v>
      </c>
    </row>
    <row r="5" spans="2:5" ht="9.5" customHeight="1" x14ac:dyDescent="0.4"/>
    <row r="6" spans="2:5" ht="20" customHeight="1" x14ac:dyDescent="0.4">
      <c r="C6" s="7" t="s">
        <v>9</v>
      </c>
      <c r="D6" s="8">
        <v>25000</v>
      </c>
    </row>
    <row r="7" spans="2:5" ht="20" customHeight="1" x14ac:dyDescent="0.4">
      <c r="C7" s="7" t="s">
        <v>12</v>
      </c>
      <c r="D7" s="8">
        <v>412000</v>
      </c>
    </row>
    <row r="8" spans="2:5" ht="20" customHeight="1" x14ac:dyDescent="0.4">
      <c r="C8" s="7" t="s">
        <v>13</v>
      </c>
      <c r="D8" s="10">
        <v>138000</v>
      </c>
      <c r="E8" s="7" t="s">
        <v>14</v>
      </c>
    </row>
    <row r="9" spans="2:5" ht="20" customHeight="1" x14ac:dyDescent="0.4">
      <c r="C9" s="7" t="s">
        <v>15</v>
      </c>
    </row>
    <row r="10" spans="2:5" ht="20" customHeight="1" x14ac:dyDescent="0.4">
      <c r="B10" s="29" t="s">
        <v>20</v>
      </c>
      <c r="C10" s="7" t="s">
        <v>16</v>
      </c>
      <c r="D10" s="11" t="s">
        <v>19</v>
      </c>
    </row>
    <row r="11" spans="2:5" ht="20" customHeight="1" x14ac:dyDescent="0.4">
      <c r="B11" s="29"/>
      <c r="C11" s="7" t="s">
        <v>17</v>
      </c>
      <c r="D11" s="8">
        <v>1.8</v>
      </c>
    </row>
    <row r="12" spans="2:5" ht="20" customHeight="1" x14ac:dyDescent="0.4">
      <c r="B12" s="29"/>
      <c r="C12" s="7" t="s">
        <v>18</v>
      </c>
      <c r="D12" s="12">
        <v>3.3599999999999998E-2</v>
      </c>
    </row>
    <row r="13" spans="2:5" ht="20" customHeight="1" x14ac:dyDescent="0.4"/>
    <row r="14" spans="2:5" ht="20" customHeight="1" x14ac:dyDescent="0.4">
      <c r="C14" s="9" t="s">
        <v>22</v>
      </c>
    </row>
    <row r="15" spans="2:5" ht="7" customHeight="1" x14ac:dyDescent="0.4"/>
    <row r="16" spans="2:5" ht="20" customHeight="1" x14ac:dyDescent="0.4">
      <c r="C16" s="5" t="s">
        <v>23</v>
      </c>
    </row>
    <row r="17" spans="3:6" ht="20" customHeight="1" x14ac:dyDescent="0.4">
      <c r="C17" s="7" t="s">
        <v>24</v>
      </c>
      <c r="D17" s="14">
        <v>5240</v>
      </c>
    </row>
    <row r="18" spans="3:6" ht="20" customHeight="1" x14ac:dyDescent="0.4">
      <c r="C18" s="7" t="s">
        <v>25</v>
      </c>
      <c r="D18" s="14">
        <v>1120</v>
      </c>
    </row>
    <row r="19" spans="3:6" ht="20" customHeight="1" x14ac:dyDescent="0.4">
      <c r="C19" s="7" t="s">
        <v>26</v>
      </c>
      <c r="D19" s="14">
        <v>780</v>
      </c>
    </row>
    <row r="20" spans="3:6" ht="20" customHeight="1" x14ac:dyDescent="0.4">
      <c r="C20" s="7" t="s">
        <v>27</v>
      </c>
      <c r="D20" s="14">
        <v>410</v>
      </c>
    </row>
    <row r="21" spans="3:6" ht="20" customHeight="1" x14ac:dyDescent="0.4">
      <c r="C21" s="7" t="s">
        <v>28</v>
      </c>
      <c r="D21" s="14">
        <v>1480</v>
      </c>
    </row>
    <row r="22" spans="3:6" ht="20" customHeight="1" x14ac:dyDescent="0.4">
      <c r="C22" s="7" t="s">
        <v>29</v>
      </c>
      <c r="D22" s="13">
        <v>7.1999999999999995E-2</v>
      </c>
    </row>
    <row r="23" spans="3:6" ht="20" customHeight="1" x14ac:dyDescent="0.4"/>
    <row r="24" spans="3:6" ht="20" customHeight="1" x14ac:dyDescent="0.4">
      <c r="C24" s="9" t="s">
        <v>30</v>
      </c>
    </row>
    <row r="25" spans="3:6" ht="10" customHeight="1" x14ac:dyDescent="0.4"/>
    <row r="26" spans="3:6" ht="20" customHeight="1" x14ac:dyDescent="0.4">
      <c r="C26" s="7" t="s">
        <v>31</v>
      </c>
    </row>
    <row r="27" spans="3:6" ht="20" customHeight="1" x14ac:dyDescent="0.4">
      <c r="C27" s="7" t="s">
        <v>32</v>
      </c>
    </row>
    <row r="28" spans="3:6" ht="20" customHeight="1" x14ac:dyDescent="0.4">
      <c r="C28" s="7" t="s">
        <v>33</v>
      </c>
    </row>
    <row r="29" spans="3:6" ht="11" customHeight="1" x14ac:dyDescent="0.4"/>
    <row r="30" spans="3:6" ht="20" customHeight="1" x14ac:dyDescent="0.4">
      <c r="C30" s="9" t="s">
        <v>46</v>
      </c>
    </row>
    <row r="31" spans="3:6" ht="8.5" customHeight="1" x14ac:dyDescent="0.4"/>
    <row r="32" spans="3:6" ht="20" customHeight="1" x14ac:dyDescent="0.4">
      <c r="C32" s="7" t="s">
        <v>47</v>
      </c>
      <c r="D32" s="8">
        <v>5000</v>
      </c>
      <c r="F32" s="8"/>
    </row>
    <row r="33" spans="3:6" ht="20" customHeight="1" x14ac:dyDescent="0.4">
      <c r="C33" s="7" t="s">
        <v>48</v>
      </c>
      <c r="D33" s="8">
        <v>2900</v>
      </c>
      <c r="F33" s="8"/>
    </row>
    <row r="34" spans="3:6" ht="20" customHeight="1" x14ac:dyDescent="0.4">
      <c r="C34" s="7" t="s">
        <v>49</v>
      </c>
      <c r="D34" s="8">
        <v>2100</v>
      </c>
      <c r="F34" s="8"/>
    </row>
    <row r="35" spans="3:6" ht="20" customHeight="1" x14ac:dyDescent="0.4"/>
    <row r="36" spans="3:6" ht="20" customHeight="1" x14ac:dyDescent="0.4"/>
    <row r="37" spans="3:6" ht="20" customHeight="1" x14ac:dyDescent="0.4"/>
    <row r="38" spans="3:6" ht="20" customHeight="1" x14ac:dyDescent="0.4"/>
    <row r="39" spans="3:6" ht="20" customHeight="1" x14ac:dyDescent="0.4"/>
    <row r="40" spans="3:6" ht="20" customHeight="1" x14ac:dyDescent="0.4"/>
    <row r="41" spans="3:6" ht="20" customHeight="1" x14ac:dyDescent="0.4"/>
    <row r="42" spans="3:6" ht="20" customHeight="1" x14ac:dyDescent="0.4"/>
    <row r="43" spans="3:6" ht="20" customHeight="1" x14ac:dyDescent="0.4"/>
    <row r="44" spans="3:6" ht="20" customHeight="1" x14ac:dyDescent="0.4"/>
    <row r="45" spans="3:6" ht="20" customHeight="1" x14ac:dyDescent="0.4"/>
    <row r="46" spans="3:6" ht="20" customHeight="1" x14ac:dyDescent="0.4"/>
    <row r="47" spans="3:6" ht="20" customHeight="1" x14ac:dyDescent="0.4"/>
  </sheetData>
  <mergeCells count="2">
    <mergeCell ref="B10:B12"/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6A7D-3131-4E49-AC65-43331FC1E4AA}">
  <dimension ref="B2:D30"/>
  <sheetViews>
    <sheetView topLeftCell="A10" workbookViewId="0">
      <selection activeCell="F30" sqref="F30"/>
    </sheetView>
  </sheetViews>
  <sheetFormatPr baseColWidth="10" defaultRowHeight="17.5" x14ac:dyDescent="0.4"/>
  <cols>
    <col min="1" max="1" width="10.90625" style="7"/>
    <col min="2" max="2" width="65" style="7" customWidth="1"/>
    <col min="3" max="3" width="16.7265625" style="7" bestFit="1" customWidth="1"/>
    <col min="4" max="16384" width="10.90625" style="7"/>
  </cols>
  <sheetData>
    <row r="2" spans="2:4" x14ac:dyDescent="0.4">
      <c r="B2" s="30"/>
      <c r="C2" s="30"/>
      <c r="D2" s="30"/>
    </row>
    <row r="3" spans="2:4" x14ac:dyDescent="0.4">
      <c r="C3" s="8"/>
    </row>
    <row r="4" spans="2:4" x14ac:dyDescent="0.4">
      <c r="B4" s="9" t="s">
        <v>34</v>
      </c>
      <c r="C4" s="8"/>
    </row>
    <row r="5" spans="2:4" ht="10" customHeight="1" x14ac:dyDescent="0.4">
      <c r="C5" s="8"/>
    </row>
    <row r="6" spans="2:4" x14ac:dyDescent="0.4">
      <c r="B6" s="7" t="s">
        <v>36</v>
      </c>
      <c r="C6" s="8">
        <v>1299</v>
      </c>
    </row>
    <row r="7" spans="2:4" x14ac:dyDescent="0.4">
      <c r="B7" s="7" t="s">
        <v>37</v>
      </c>
      <c r="C7" s="10">
        <v>98</v>
      </c>
      <c r="D7" s="7" t="s">
        <v>14</v>
      </c>
    </row>
    <row r="8" spans="2:4" x14ac:dyDescent="0.4">
      <c r="B8" s="7" t="s">
        <v>35</v>
      </c>
      <c r="C8" s="11">
        <f>+C6*C7</f>
        <v>127302</v>
      </c>
    </row>
    <row r="9" spans="2:4" x14ac:dyDescent="0.4">
      <c r="C9" s="8"/>
    </row>
    <row r="10" spans="2:4" x14ac:dyDescent="0.4">
      <c r="B10" s="6" t="s">
        <v>39</v>
      </c>
      <c r="C10" s="8"/>
    </row>
    <row r="11" spans="2:4" ht="13" customHeight="1" x14ac:dyDescent="0.4">
      <c r="C11" s="8"/>
    </row>
    <row r="12" spans="2:4" x14ac:dyDescent="0.4">
      <c r="B12" s="5" t="s">
        <v>40</v>
      </c>
      <c r="C12" s="8">
        <v>425</v>
      </c>
    </row>
    <row r="13" spans="2:4" x14ac:dyDescent="0.4">
      <c r="C13" s="8"/>
    </row>
    <row r="14" spans="2:4" x14ac:dyDescent="0.4">
      <c r="B14" s="9" t="s">
        <v>50</v>
      </c>
      <c r="C14" s="8"/>
    </row>
    <row r="15" spans="2:4" ht="9" customHeight="1" x14ac:dyDescent="0.4">
      <c r="C15" s="8"/>
    </row>
    <row r="16" spans="2:4" x14ac:dyDescent="0.4">
      <c r="B16" s="5" t="s">
        <v>38</v>
      </c>
      <c r="C16" s="14">
        <v>85</v>
      </c>
    </row>
    <row r="17" spans="2:3" x14ac:dyDescent="0.4">
      <c r="C17" s="8"/>
    </row>
    <row r="18" spans="2:3" x14ac:dyDescent="0.4">
      <c r="B18" s="9" t="s">
        <v>53</v>
      </c>
      <c r="C18" s="8"/>
    </row>
    <row r="19" spans="2:3" ht="12" customHeight="1" x14ac:dyDescent="0.4">
      <c r="C19" s="8"/>
    </row>
    <row r="20" spans="2:3" ht="18" customHeight="1" x14ac:dyDescent="0.4">
      <c r="B20" s="7" t="s">
        <v>41</v>
      </c>
      <c r="C20" s="8">
        <v>1960</v>
      </c>
    </row>
    <row r="21" spans="2:3" ht="16" customHeight="1" x14ac:dyDescent="0.4">
      <c r="B21" s="7" t="s">
        <v>42</v>
      </c>
      <c r="C21" s="8">
        <v>5880</v>
      </c>
    </row>
    <row r="22" spans="2:3" x14ac:dyDescent="0.4">
      <c r="B22" s="5" t="s">
        <v>52</v>
      </c>
      <c r="C22" s="8">
        <v>3100</v>
      </c>
    </row>
    <row r="23" spans="2:3" x14ac:dyDescent="0.4">
      <c r="C23" s="8"/>
    </row>
    <row r="24" spans="2:3" x14ac:dyDescent="0.4">
      <c r="B24" s="9" t="s">
        <v>51</v>
      </c>
      <c r="C24" s="8">
        <f>+C8-C26-C27-C28</f>
        <v>39712</v>
      </c>
    </row>
    <row r="25" spans="2:3" x14ac:dyDescent="0.4">
      <c r="C25" s="8"/>
    </row>
    <row r="26" spans="2:3" x14ac:dyDescent="0.4">
      <c r="B26" s="7" t="s">
        <v>43</v>
      </c>
      <c r="C26" s="8">
        <f>+C12*C7</f>
        <v>41650</v>
      </c>
    </row>
    <row r="27" spans="2:3" x14ac:dyDescent="0.4">
      <c r="B27" s="7" t="s">
        <v>44</v>
      </c>
      <c r="C27" s="8">
        <f>+C20+C21+C22</f>
        <v>10940</v>
      </c>
    </row>
    <row r="28" spans="2:3" x14ac:dyDescent="0.4">
      <c r="B28" s="7" t="s">
        <v>45</v>
      </c>
      <c r="C28" s="8">
        <f>+Marketing!D6+Marketing!D32+Marketing!D33+Marketing!D34</f>
        <v>35000</v>
      </c>
    </row>
    <row r="29" spans="2:3" x14ac:dyDescent="0.4">
      <c r="C29" s="8"/>
    </row>
    <row r="30" spans="2:3" x14ac:dyDescent="0.4">
      <c r="B30" s="24" t="s">
        <v>70</v>
      </c>
      <c r="C30" s="8">
        <v>184700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F11D-A0AE-4A46-A42D-28BFDA73135E}">
  <dimension ref="B2:F24"/>
  <sheetViews>
    <sheetView zoomScale="80" zoomScaleNormal="80" workbookViewId="0">
      <selection activeCell="F27" sqref="F27"/>
    </sheetView>
  </sheetViews>
  <sheetFormatPr baseColWidth="10" defaultColWidth="15.81640625" defaultRowHeight="20" x14ac:dyDescent="0.45"/>
  <cols>
    <col min="1" max="1" width="4.7265625" style="18" customWidth="1"/>
    <col min="2" max="2" width="18" style="18" customWidth="1"/>
    <col min="3" max="3" width="33.36328125" style="18" customWidth="1"/>
    <col min="4" max="4" width="12.453125" style="18" customWidth="1"/>
    <col min="5" max="5" width="33.1796875" style="18" customWidth="1"/>
    <col min="6" max="16384" width="15.81640625" style="18"/>
  </cols>
  <sheetData>
    <row r="2" spans="2:6" ht="20.5" thickBot="1" x14ac:dyDescent="0.5">
      <c r="B2" s="36" t="s">
        <v>54</v>
      </c>
      <c r="C2" s="16" t="s">
        <v>55</v>
      </c>
      <c r="D2" s="33" t="s">
        <v>56</v>
      </c>
      <c r="E2" s="23"/>
      <c r="F2" s="33" t="s">
        <v>56</v>
      </c>
    </row>
    <row r="3" spans="2:6" ht="20.5" thickTop="1" x14ac:dyDescent="0.45">
      <c r="B3" s="36"/>
      <c r="C3" s="19" t="s">
        <v>57</v>
      </c>
      <c r="D3" s="33"/>
      <c r="E3" s="22"/>
      <c r="F3" s="33"/>
    </row>
    <row r="5" spans="2:6" s="21" customFormat="1" ht="7" customHeight="1" x14ac:dyDescent="0.45"/>
    <row r="7" spans="2:6" ht="20.5" thickBot="1" x14ac:dyDescent="0.5">
      <c r="B7" s="36" t="s">
        <v>61</v>
      </c>
      <c r="C7" s="16" t="s">
        <v>60</v>
      </c>
      <c r="D7" s="33" t="s">
        <v>59</v>
      </c>
      <c r="E7" s="16" t="s">
        <v>60</v>
      </c>
    </row>
    <row r="8" spans="2:6" ht="20.5" thickTop="1" x14ac:dyDescent="0.45">
      <c r="B8" s="36"/>
      <c r="C8" s="19" t="s">
        <v>62</v>
      </c>
      <c r="D8" s="33"/>
      <c r="E8" s="19" t="s">
        <v>58</v>
      </c>
    </row>
    <row r="9" spans="2:6" x14ac:dyDescent="0.45">
      <c r="B9" s="15"/>
      <c r="C9" s="19"/>
      <c r="D9" s="17"/>
      <c r="E9" s="19"/>
    </row>
    <row r="10" spans="2:6" x14ac:dyDescent="0.45">
      <c r="B10" s="15"/>
      <c r="C10" s="19"/>
      <c r="D10" s="17"/>
      <c r="E10" s="19"/>
    </row>
    <row r="11" spans="2:6" x14ac:dyDescent="0.45">
      <c r="B11" s="15"/>
      <c r="C11" s="19"/>
      <c r="D11" s="17"/>
      <c r="E11" s="19"/>
    </row>
    <row r="12" spans="2:6" x14ac:dyDescent="0.45">
      <c r="B12" s="15"/>
      <c r="C12" s="19"/>
      <c r="D12" s="17"/>
      <c r="E12" s="19"/>
    </row>
    <row r="13" spans="2:6" x14ac:dyDescent="0.45">
      <c r="B13" s="15"/>
      <c r="C13" s="19"/>
      <c r="D13" s="17"/>
      <c r="E13" s="19"/>
    </row>
    <row r="15" spans="2:6" s="21" customFormat="1" ht="7" customHeight="1" x14ac:dyDescent="0.45"/>
    <row r="17" spans="2:6" x14ac:dyDescent="0.45">
      <c r="C17" s="38" t="s">
        <v>64</v>
      </c>
      <c r="E17" s="34"/>
      <c r="F17" s="32"/>
    </row>
    <row r="18" spans="2:6" ht="20.5" thickBot="1" x14ac:dyDescent="0.5">
      <c r="B18" s="36" t="s">
        <v>63</v>
      </c>
      <c r="C18" s="39"/>
      <c r="D18" s="25"/>
      <c r="E18" s="35"/>
      <c r="F18" s="32"/>
    </row>
    <row r="19" spans="2:6" ht="40.5" thickTop="1" x14ac:dyDescent="0.45">
      <c r="B19" s="36"/>
      <c r="C19" s="20" t="s">
        <v>65</v>
      </c>
      <c r="D19" s="25"/>
      <c r="E19" s="17"/>
      <c r="F19" s="32"/>
    </row>
    <row r="20" spans="2:6" x14ac:dyDescent="0.45">
      <c r="B20" s="15"/>
      <c r="C20" s="20"/>
      <c r="D20" s="17"/>
      <c r="E20" s="19"/>
    </row>
    <row r="21" spans="2:6" s="21" customFormat="1" ht="7" customHeight="1" x14ac:dyDescent="0.45"/>
    <row r="22" spans="2:6" ht="18.5" customHeight="1" x14ac:dyDescent="0.45"/>
    <row r="23" spans="2:6" x14ac:dyDescent="0.45">
      <c r="B23" s="36" t="s">
        <v>66</v>
      </c>
      <c r="C23" s="37" t="s">
        <v>67</v>
      </c>
      <c r="D23" s="33" t="s">
        <v>68</v>
      </c>
      <c r="E23" s="37" t="s">
        <v>69</v>
      </c>
      <c r="F23" s="31"/>
    </row>
    <row r="24" spans="2:6" x14ac:dyDescent="0.45">
      <c r="B24" s="36"/>
      <c r="C24" s="37"/>
      <c r="D24" s="33"/>
      <c r="E24" s="37"/>
      <c r="F24" s="31"/>
    </row>
  </sheetData>
  <mergeCells count="14">
    <mergeCell ref="F2:F3"/>
    <mergeCell ref="F23:F24"/>
    <mergeCell ref="B7:B8"/>
    <mergeCell ref="D7:D8"/>
    <mergeCell ref="B18:B19"/>
    <mergeCell ref="B2:B3"/>
    <mergeCell ref="D2:D3"/>
    <mergeCell ref="E17:E18"/>
    <mergeCell ref="F17:F19"/>
    <mergeCell ref="B23:B24"/>
    <mergeCell ref="C23:C24"/>
    <mergeCell ref="D23:D24"/>
    <mergeCell ref="E23:E24"/>
    <mergeCell ref="C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Email</vt:lpstr>
      <vt:lpstr>Marketing</vt:lpstr>
      <vt:lpstr>Finanzas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Serrano</dc:creator>
  <cp:lastModifiedBy>Berenice Serrano</cp:lastModifiedBy>
  <dcterms:created xsi:type="dcterms:W3CDTF">2025-11-14T06:14:02Z</dcterms:created>
  <dcterms:modified xsi:type="dcterms:W3CDTF">2025-11-14T12:56:39Z</dcterms:modified>
</cp:coreProperties>
</file>