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f0a9464f0387433/1.UNIVERSIDAD ICE MEXICO_/Sesion 1 Micro y Macro/"/>
    </mc:Choice>
  </mc:AlternateContent>
  <xr:revisionPtr revIDLastSave="93" documentId="8_{41C1ED71-D03D-4644-8D37-0302045C67A8}" xr6:coauthVersionLast="47" xr6:coauthVersionMax="47" xr10:uidLastSave="{38CAEC3C-8800-4E54-A471-27220A35F731}"/>
  <bookViews>
    <workbookView xWindow="-120" yWindow="-120" windowWidth="20730" windowHeight="11040" activeTab="1" xr2:uid="{78D5A553-119F-4156-B9AF-1808CA8FB006}"/>
  </bookViews>
  <sheets>
    <sheet name="EJERCICIOS" sheetId="1" r:id="rId1"/>
    <sheet name="CIFRAS" sheetId="2" r:id="rId2"/>
    <sheet name="pregunta de cier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G30" i="1"/>
  <c r="G19" i="1"/>
  <c r="I19" i="2"/>
  <c r="I20" i="2"/>
  <c r="I21" i="2"/>
  <c r="I22" i="2"/>
  <c r="I18" i="2"/>
  <c r="H19" i="2"/>
  <c r="H20" i="2"/>
  <c r="H21" i="2"/>
  <c r="H22" i="2"/>
  <c r="H18" i="2"/>
  <c r="F11" i="2"/>
  <c r="G11" i="2"/>
  <c r="G9" i="2"/>
  <c r="F9" i="2"/>
  <c r="E9" i="2"/>
  <c r="K9" i="1"/>
  <c r="K8" i="1"/>
  <c r="N7" i="1"/>
  <c r="M7" i="1"/>
  <c r="L7" i="1"/>
  <c r="E26" i="1"/>
  <c r="G26" i="1" s="1"/>
  <c r="L9" i="1" s="1"/>
  <c r="N9" i="1" s="1"/>
  <c r="G15" i="1"/>
  <c r="L8" i="1" s="1"/>
  <c r="G16" i="1"/>
  <c r="E27" i="1" s="1"/>
  <c r="G27" i="1" s="1"/>
  <c r="M9" i="1" s="1"/>
  <c r="G8" i="1"/>
  <c r="G17" i="1" l="1"/>
  <c r="M8" i="1"/>
  <c r="N8" i="1" s="1"/>
  <c r="G28" i="1"/>
</calcChain>
</file>

<file path=xl/sharedStrings.xml><?xml version="1.0" encoding="utf-8"?>
<sst xmlns="http://schemas.openxmlformats.org/spreadsheetml/2006/main" count="41" uniqueCount="36">
  <si>
    <t>Salario vs Canasta Básica (2 años)</t>
  </si>
  <si>
    <t>Año 0 (situación inicial)</t>
  </si>
  <si>
    <t>Salario mensual</t>
  </si>
  <si>
    <t>Canasta básica mensual</t>
  </si>
  <si>
    <t>Disponible después de la canasta</t>
  </si>
  <si>
    <t>Año 1 Inflación alta</t>
  </si>
  <si>
    <t>Inflación</t>
  </si>
  <si>
    <t>Aumento Salarial</t>
  </si>
  <si>
    <t>Cálculos</t>
  </si>
  <si>
    <t>Canasta Año  1</t>
  </si>
  <si>
    <t>Salario año 1</t>
  </si>
  <si>
    <t>Disponible año 1</t>
  </si>
  <si>
    <t>Pérdida vs año 0</t>
  </si>
  <si>
    <t>Disponible año 2</t>
  </si>
  <si>
    <t>Salario año 2</t>
  </si>
  <si>
    <t>Canasta Año  2</t>
  </si>
  <si>
    <t>Pérdida acumulada vs año 0</t>
  </si>
  <si>
    <t>Cuántas canastas puedo comprar?</t>
  </si>
  <si>
    <t>Año 0</t>
  </si>
  <si>
    <t>Año 1</t>
  </si>
  <si>
    <t>Año 2</t>
  </si>
  <si>
    <t>Año</t>
  </si>
  <si>
    <t>Salario</t>
  </si>
  <si>
    <t>Canasta</t>
  </si>
  <si>
    <t>Canastas que alcanza</t>
  </si>
  <si>
    <t xml:space="preserve"> -</t>
  </si>
  <si>
    <t>Aunque la inflación bajo alcanza para menos canastas</t>
  </si>
  <si>
    <t>CIFRAS DE MEXICO</t>
  </si>
  <si>
    <t>PIB</t>
  </si>
  <si>
    <t>FX</t>
  </si>
  <si>
    <t xml:space="preserve">*La inflación más baja solo frena el deterioro, pero no recupera el poder adquisitivo perdido si el </t>
  </si>
  <si>
    <t>salario crece mas lento que los precios.</t>
  </si>
  <si>
    <t>SALARIOS MINIMOS</t>
  </si>
  <si>
    <t>(Comisión nacional de los salarios mínimos)</t>
  </si>
  <si>
    <t>¿Cómo influye el contexto económico global en las decisiones estratégicas de una empresa digital, y qué factores clave deben considerarse al expandirse a mercados internacionales?</t>
  </si>
  <si>
    <t>Año 2 Inflación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</si>
</sst>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2" applyFont="1"/>
    <xf numFmtId="44" fontId="0" fillId="0" borderId="1" xfId="2" applyFont="1" applyBorder="1"/>
    <xf numFmtId="0" fontId="2" fillId="0" borderId="0" xfId="0" applyFont="1"/>
    <xf numFmtId="9" fontId="0" fillId="0" borderId="0" xfId="2" applyNumberFormat="1" applyFont="1"/>
    <xf numFmtId="43" fontId="0" fillId="0" borderId="0" xfId="1" applyFont="1"/>
    <xf numFmtId="0" fontId="2" fillId="2" borderId="0" xfId="0" applyFont="1" applyFill="1"/>
    <xf numFmtId="44" fontId="2" fillId="2" borderId="0" xfId="2" applyFont="1" applyFill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/>
    <xf numFmtId="44" fontId="0" fillId="0" borderId="0" xfId="0" applyNumberFormat="1"/>
    <xf numFmtId="43" fontId="0" fillId="0" borderId="6" xfId="1" applyFont="1" applyBorder="1"/>
    <xf numFmtId="0" fontId="0" fillId="0" borderId="7" xfId="0" applyBorder="1"/>
    <xf numFmtId="44" fontId="0" fillId="0" borderId="1" xfId="0" applyNumberFormat="1" applyBorder="1"/>
    <xf numFmtId="43" fontId="0" fillId="0" borderId="8" xfId="1" applyFont="1" applyBorder="1"/>
    <xf numFmtId="9" fontId="0" fillId="0" borderId="0" xfId="0" applyNumberFormat="1"/>
    <xf numFmtId="9" fontId="0" fillId="0" borderId="1" xfId="0" applyNumberFormat="1" applyBorder="1"/>
    <xf numFmtId="0" fontId="4" fillId="0" borderId="0" xfId="0" applyFont="1"/>
    <xf numFmtId="0" fontId="0" fillId="0" borderId="1" xfId="0" applyBorder="1"/>
    <xf numFmtId="0" fontId="0" fillId="3" borderId="0" xfId="0" applyFill="1"/>
    <xf numFmtId="9" fontId="0" fillId="0" borderId="0" xfId="3" applyFont="1"/>
    <xf numFmtId="0" fontId="0" fillId="4" borderId="0" xfId="0" applyFill="1"/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pixabay.com/en/mexican-flag-flag-mexico-3001452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32831</xdr:rowOff>
    </xdr:from>
    <xdr:to>
      <xdr:col>3</xdr:col>
      <xdr:colOff>647699</xdr:colOff>
      <xdr:row>4</xdr:row>
      <xdr:rowOff>196691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0A863C-BE6C-430D-4F7F-A7ACB8DA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647824" y="223331"/>
          <a:ext cx="1285875" cy="7353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8F5C-5427-4239-A022-6B336EC110DA}">
  <dimension ref="D4:N30"/>
  <sheetViews>
    <sheetView showGridLines="0" zoomScale="115" zoomScaleNormal="115" workbookViewId="0">
      <selection activeCell="N9" sqref="N9"/>
    </sheetView>
  </sheetViews>
  <sheetFormatPr baseColWidth="10" defaultRowHeight="15" x14ac:dyDescent="0.25"/>
  <cols>
    <col min="4" max="4" width="22.28515625" bestFit="1" customWidth="1"/>
    <col min="5" max="5" width="14.28515625" customWidth="1"/>
    <col min="7" max="7" width="14" style="1" customWidth="1"/>
    <col min="12" max="12" width="14.5703125" customWidth="1"/>
    <col min="13" max="14" width="14" customWidth="1"/>
  </cols>
  <sheetData>
    <row r="4" spans="4:14" x14ac:dyDescent="0.25">
      <c r="E4" t="s">
        <v>0</v>
      </c>
    </row>
    <row r="5" spans="4:14" x14ac:dyDescent="0.25">
      <c r="J5" s="3" t="s">
        <v>17</v>
      </c>
      <c r="K5" s="3"/>
    </row>
    <row r="6" spans="4:14" ht="30" x14ac:dyDescent="0.25">
      <c r="D6" s="8" t="s">
        <v>1</v>
      </c>
      <c r="E6" s="8" t="s">
        <v>2</v>
      </c>
      <c r="F6" s="8"/>
      <c r="G6" s="1">
        <v>20000</v>
      </c>
      <c r="J6" s="9" t="s">
        <v>21</v>
      </c>
      <c r="K6" s="10" t="s">
        <v>6</v>
      </c>
      <c r="L6" s="10" t="s">
        <v>22</v>
      </c>
      <c r="M6" s="10" t="s">
        <v>23</v>
      </c>
      <c r="N6" s="11" t="s">
        <v>24</v>
      </c>
    </row>
    <row r="7" spans="4:14" x14ac:dyDescent="0.25">
      <c r="D7" t="s">
        <v>3</v>
      </c>
      <c r="G7" s="2">
        <v>16000</v>
      </c>
      <c r="J7" s="12" t="s">
        <v>18</v>
      </c>
      <c r="K7" t="s">
        <v>25</v>
      </c>
      <c r="L7" s="13">
        <f>+G6</f>
        <v>20000</v>
      </c>
      <c r="M7" s="13">
        <f>+G7</f>
        <v>16000</v>
      </c>
      <c r="N7" s="14">
        <f>+L7/M7</f>
        <v>1.25</v>
      </c>
    </row>
    <row r="8" spans="4:14" x14ac:dyDescent="0.25">
      <c r="D8" s="6" t="s">
        <v>4</v>
      </c>
      <c r="E8" s="6"/>
      <c r="F8" s="6"/>
      <c r="G8" s="7">
        <f>+G6-G7</f>
        <v>4000</v>
      </c>
      <c r="J8" s="12" t="s">
        <v>19</v>
      </c>
      <c r="K8" s="18">
        <f>+G11</f>
        <v>0.08</v>
      </c>
      <c r="L8" s="13">
        <f>+G15</f>
        <v>21000</v>
      </c>
      <c r="M8" s="13">
        <f>+G16</f>
        <v>17280</v>
      </c>
      <c r="N8" s="14">
        <f t="shared" ref="N8:N9" si="0">+L8/M8</f>
        <v>1.2152777777777777</v>
      </c>
    </row>
    <row r="9" spans="4:14" x14ac:dyDescent="0.25">
      <c r="J9" s="15" t="s">
        <v>20</v>
      </c>
      <c r="K9" s="19">
        <f>+G22</f>
        <v>0.04</v>
      </c>
      <c r="L9" s="16">
        <f>+G26</f>
        <v>21630</v>
      </c>
      <c r="M9" s="16">
        <f>+G27</f>
        <v>17971.2</v>
      </c>
      <c r="N9" s="17">
        <f t="shared" si="0"/>
        <v>1.2035924145299144</v>
      </c>
    </row>
    <row r="10" spans="4:14" ht="15.75" x14ac:dyDescent="0.25">
      <c r="D10" s="8" t="s">
        <v>5</v>
      </c>
    </row>
    <row r="11" spans="4:14" x14ac:dyDescent="0.25">
      <c r="D11" t="s">
        <v>6</v>
      </c>
      <c r="G11" s="4">
        <v>0.08</v>
      </c>
      <c r="J11" s="3" t="s">
        <v>26</v>
      </c>
    </row>
    <row r="12" spans="4:14" x14ac:dyDescent="0.25">
      <c r="D12" s="3" t="s">
        <v>7</v>
      </c>
      <c r="G12" s="4">
        <v>0.05</v>
      </c>
    </row>
    <row r="14" spans="4:14" x14ac:dyDescent="0.25">
      <c r="D14" s="3" t="s">
        <v>8</v>
      </c>
    </row>
    <row r="15" spans="4:14" x14ac:dyDescent="0.25">
      <c r="D15" s="3" t="s">
        <v>10</v>
      </c>
      <c r="E15" s="1">
        <v>20000</v>
      </c>
      <c r="F15">
        <v>1.05</v>
      </c>
      <c r="G15" s="1">
        <f>+E15*F15</f>
        <v>21000</v>
      </c>
    </row>
    <row r="16" spans="4:14" x14ac:dyDescent="0.25">
      <c r="D16" t="s">
        <v>9</v>
      </c>
      <c r="E16" s="1">
        <v>16000</v>
      </c>
      <c r="F16" s="5">
        <v>1.08</v>
      </c>
      <c r="G16" s="1">
        <f>+E16*F16</f>
        <v>17280</v>
      </c>
    </row>
    <row r="17" spans="4:7" x14ac:dyDescent="0.25">
      <c r="D17" s="6" t="s">
        <v>11</v>
      </c>
      <c r="E17" s="6"/>
      <c r="F17" s="6"/>
      <c r="G17" s="7">
        <f>+G15-G16</f>
        <v>3720</v>
      </c>
    </row>
    <row r="19" spans="4:7" x14ac:dyDescent="0.25">
      <c r="D19" s="6" t="s">
        <v>12</v>
      </c>
      <c r="E19" s="6"/>
      <c r="F19" s="6"/>
      <c r="G19" s="7">
        <f>+G17-G8</f>
        <v>-280</v>
      </c>
    </row>
    <row r="21" spans="4:7" ht="15.75" x14ac:dyDescent="0.25">
      <c r="D21" s="8" t="s">
        <v>35</v>
      </c>
      <c r="E21" s="8"/>
      <c r="F21" s="8"/>
    </row>
    <row r="22" spans="4:7" x14ac:dyDescent="0.25">
      <c r="D22" t="s">
        <v>6</v>
      </c>
      <c r="G22" s="4">
        <v>0.04</v>
      </c>
    </row>
    <row r="23" spans="4:7" x14ac:dyDescent="0.25">
      <c r="D23" s="3" t="s">
        <v>7</v>
      </c>
      <c r="G23" s="4">
        <v>0.03</v>
      </c>
    </row>
    <row r="25" spans="4:7" x14ac:dyDescent="0.25">
      <c r="D25" s="3" t="s">
        <v>8</v>
      </c>
    </row>
    <row r="26" spans="4:7" x14ac:dyDescent="0.25">
      <c r="D26" s="3" t="s">
        <v>14</v>
      </c>
      <c r="E26" s="1">
        <f>+G15</f>
        <v>21000</v>
      </c>
      <c r="F26">
        <v>1.03</v>
      </c>
      <c r="G26" s="1">
        <f>+E26*F26</f>
        <v>21630</v>
      </c>
    </row>
    <row r="27" spans="4:7" x14ac:dyDescent="0.25">
      <c r="D27" t="s">
        <v>15</v>
      </c>
      <c r="E27" s="1">
        <f>+G16</f>
        <v>17280</v>
      </c>
      <c r="F27" s="5">
        <v>1.04</v>
      </c>
      <c r="G27" s="1">
        <f>+E27*F27</f>
        <v>17971.2</v>
      </c>
    </row>
    <row r="28" spans="4:7" x14ac:dyDescent="0.25">
      <c r="D28" s="6" t="s">
        <v>13</v>
      </c>
      <c r="E28" s="6"/>
      <c r="F28" s="6"/>
      <c r="G28" s="7">
        <f>+G26-G27</f>
        <v>3658.7999999999993</v>
      </c>
    </row>
    <row r="30" spans="4:7" x14ac:dyDescent="0.25">
      <c r="D30" s="6" t="s">
        <v>16</v>
      </c>
      <c r="E30" s="6"/>
      <c r="F30" s="6"/>
      <c r="G30" s="7">
        <f>+G28-G8</f>
        <v>-341.20000000000073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A47B-AA7A-4FE7-9517-82B3BCECBA55}">
  <dimension ref="D5:I22"/>
  <sheetViews>
    <sheetView showGridLines="0" tabSelected="1" topLeftCell="A6" zoomScale="115" zoomScaleNormal="115" workbookViewId="0">
      <selection activeCell="F9" sqref="F9"/>
    </sheetView>
  </sheetViews>
  <sheetFormatPr baseColWidth="10" defaultRowHeight="15" x14ac:dyDescent="0.25"/>
  <sheetData>
    <row r="5" spans="4:7" ht="24" x14ac:dyDescent="0.4">
      <c r="E5" s="20" t="s">
        <v>27</v>
      </c>
    </row>
    <row r="6" spans="4:7" x14ac:dyDescent="0.25">
      <c r="E6" t="s">
        <v>6</v>
      </c>
      <c r="F6" t="s">
        <v>28</v>
      </c>
      <c r="G6" t="s">
        <v>29</v>
      </c>
    </row>
    <row r="7" spans="4:7" x14ac:dyDescent="0.25">
      <c r="D7">
        <v>2024</v>
      </c>
      <c r="E7">
        <v>4.7</v>
      </c>
      <c r="F7">
        <v>1.4</v>
      </c>
      <c r="G7">
        <v>19.66</v>
      </c>
    </row>
    <row r="8" spans="4:7" x14ac:dyDescent="0.25">
      <c r="D8">
        <v>2025</v>
      </c>
      <c r="E8" s="21">
        <v>3.8</v>
      </c>
      <c r="F8" s="21">
        <v>1</v>
      </c>
      <c r="G8" s="21">
        <v>18.600000000000001</v>
      </c>
    </row>
    <row r="9" spans="4:7" x14ac:dyDescent="0.25">
      <c r="E9" s="22">
        <f>+E8-E7</f>
        <v>-0.90000000000000036</v>
      </c>
      <c r="F9" s="24">
        <f t="shared" ref="F9:G9" si="0">+F8-F7</f>
        <v>-0.39999999999999991</v>
      </c>
      <c r="G9" s="22">
        <f t="shared" si="0"/>
        <v>-1.0599999999999987</v>
      </c>
    </row>
    <row r="11" spans="4:7" x14ac:dyDescent="0.25">
      <c r="E11" s="23">
        <f>+E9/E7</f>
        <v>-0.19148936170212774</v>
      </c>
      <c r="F11" s="23">
        <f t="shared" ref="F11:G11" si="1">+F9/F7</f>
        <v>-0.28571428571428564</v>
      </c>
      <c r="G11" s="23">
        <f t="shared" si="1"/>
        <v>-5.3916581892166769E-2</v>
      </c>
    </row>
    <row r="13" spans="4:7" x14ac:dyDescent="0.25">
      <c r="E13" t="s">
        <v>30</v>
      </c>
    </row>
    <row r="14" spans="4:7" x14ac:dyDescent="0.25">
      <c r="E14" t="s">
        <v>31</v>
      </c>
    </row>
    <row r="16" spans="4:7" x14ac:dyDescent="0.25">
      <c r="E16" s="3" t="s">
        <v>32</v>
      </c>
      <c r="G16" t="s">
        <v>33</v>
      </c>
    </row>
    <row r="17" spans="5:9" x14ac:dyDescent="0.25">
      <c r="E17">
        <v>2021</v>
      </c>
      <c r="G17">
        <v>141.69999999999999</v>
      </c>
    </row>
    <row r="18" spans="5:9" x14ac:dyDescent="0.25">
      <c r="E18">
        <v>2022</v>
      </c>
      <c r="G18">
        <v>172.8</v>
      </c>
      <c r="H18">
        <f>+G18-G17</f>
        <v>31.100000000000023</v>
      </c>
      <c r="I18" s="23">
        <f>(1-G18/G17)*-1</f>
        <v>0.2194777699364856</v>
      </c>
    </row>
    <row r="19" spans="5:9" x14ac:dyDescent="0.25">
      <c r="E19">
        <v>2023</v>
      </c>
      <c r="G19">
        <v>207.4</v>
      </c>
      <c r="H19">
        <f t="shared" ref="H19:H22" si="2">+G19-G18</f>
        <v>34.599999999999994</v>
      </c>
      <c r="I19" s="23">
        <f>(1-G19/G18)*-1</f>
        <v>0.2002314814814814</v>
      </c>
    </row>
    <row r="20" spans="5:9" x14ac:dyDescent="0.25">
      <c r="E20">
        <v>2024</v>
      </c>
      <c r="G20">
        <v>248.9</v>
      </c>
      <c r="H20">
        <f t="shared" si="2"/>
        <v>41.5</v>
      </c>
      <c r="I20" s="23">
        <f>(1-G20/G19)*-1</f>
        <v>0.20009643201542904</v>
      </c>
    </row>
    <row r="21" spans="5:9" x14ac:dyDescent="0.25">
      <c r="E21">
        <v>2025</v>
      </c>
      <c r="G21">
        <v>278.8</v>
      </c>
      <c r="H21">
        <f t="shared" si="2"/>
        <v>29.900000000000006</v>
      </c>
      <c r="I21" s="23">
        <f>(1-G21/G20)*-1</f>
        <v>0.12012856568903185</v>
      </c>
    </row>
    <row r="22" spans="5:9" x14ac:dyDescent="0.25">
      <c r="E22">
        <v>2026</v>
      </c>
      <c r="G22">
        <v>315.04000000000002</v>
      </c>
      <c r="H22">
        <f t="shared" si="2"/>
        <v>36.240000000000009</v>
      </c>
      <c r="I22" s="23">
        <f>(1-G22/G21)*-1</f>
        <v>0.12998565279770458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7839-2F4B-4614-BA8F-833C0DFC9C85}">
  <dimension ref="E4:L11"/>
  <sheetViews>
    <sheetView showGridLines="0" workbookViewId="0">
      <selection activeCell="G14" sqref="G14"/>
    </sheetView>
  </sheetViews>
  <sheetFormatPr baseColWidth="10" defaultRowHeight="15" x14ac:dyDescent="0.25"/>
  <sheetData>
    <row r="4" spans="5:12" ht="15.75" thickBot="1" x14ac:dyDescent="0.3"/>
    <row r="5" spans="5:12" ht="20.25" customHeight="1" x14ac:dyDescent="0.25">
      <c r="E5" s="25" t="s">
        <v>34</v>
      </c>
      <c r="F5" s="26"/>
      <c r="G5" s="26"/>
      <c r="H5" s="26"/>
      <c r="I5" s="26"/>
      <c r="J5" s="26"/>
      <c r="K5" s="26"/>
      <c r="L5" s="27"/>
    </row>
    <row r="6" spans="5:12" x14ac:dyDescent="0.25">
      <c r="E6" s="28"/>
      <c r="F6" s="29"/>
      <c r="G6" s="29"/>
      <c r="H6" s="29"/>
      <c r="I6" s="29"/>
      <c r="J6" s="29"/>
      <c r="K6" s="29"/>
      <c r="L6" s="30"/>
    </row>
    <row r="7" spans="5:12" x14ac:dyDescent="0.25">
      <c r="E7" s="28"/>
      <c r="F7" s="29"/>
      <c r="G7" s="29"/>
      <c r="H7" s="29"/>
      <c r="I7" s="29"/>
      <c r="J7" s="29"/>
      <c r="K7" s="29"/>
      <c r="L7" s="30"/>
    </row>
    <row r="8" spans="5:12" x14ac:dyDescent="0.25">
      <c r="E8" s="28"/>
      <c r="F8" s="29"/>
      <c r="G8" s="29"/>
      <c r="H8" s="29"/>
      <c r="I8" s="29"/>
      <c r="J8" s="29"/>
      <c r="K8" s="29"/>
      <c r="L8" s="30"/>
    </row>
    <row r="9" spans="5:12" x14ac:dyDescent="0.25">
      <c r="E9" s="28"/>
      <c r="F9" s="29"/>
      <c r="G9" s="29"/>
      <c r="H9" s="29"/>
      <c r="I9" s="29"/>
      <c r="J9" s="29"/>
      <c r="K9" s="29"/>
      <c r="L9" s="30"/>
    </row>
    <row r="10" spans="5:12" x14ac:dyDescent="0.25">
      <c r="E10" s="28"/>
      <c r="F10" s="29"/>
      <c r="G10" s="29"/>
      <c r="H10" s="29"/>
      <c r="I10" s="29"/>
      <c r="J10" s="29"/>
      <c r="K10" s="29"/>
      <c r="L10" s="30"/>
    </row>
    <row r="11" spans="5:12" ht="15.75" thickBot="1" x14ac:dyDescent="0.3">
      <c r="E11" s="31"/>
      <c r="F11" s="32"/>
      <c r="G11" s="32"/>
      <c r="H11" s="32"/>
      <c r="I11" s="32"/>
      <c r="J11" s="32"/>
      <c r="K11" s="32"/>
      <c r="L11" s="33"/>
    </row>
  </sheetData>
  <mergeCells count="1">
    <mergeCell ref="E5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EJERCICIOS</vt:lpstr>
      <vt:lpstr>CIFRAS</vt:lpstr>
      <vt:lpstr>pregunta de cierre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Thomas</dc:creator>
  <cp:lastModifiedBy>Jackie Thomas</cp:lastModifiedBy>
  <dcterms:created xsi:type="dcterms:W3CDTF">2026-01-12T13:13:36Z</dcterms:created>
  <dcterms:modified xsi:type="dcterms:W3CDTF">2026-01-12T14:27:25Z</dcterms:modified>
</cp:coreProperties>
</file>