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393C7FB5-0A5D-4A8B-9069-093173248AB3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Proyecto_Digital" sheetId="1" r:id="rId1"/>
    <sheet name="Monte_Carlo" sheetId="7" r:id="rId2"/>
    <sheet name="Riesgos" sheetId="5" r:id="rId3"/>
    <sheet name="Macros2026" sheetId="4" r:id="rId4"/>
    <sheet name="Proyecciones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4" i="8"/>
  <c r="C5" i="8"/>
  <c r="C6" i="8"/>
  <c r="C7" i="8"/>
  <c r="C3" i="8"/>
  <c r="B8" i="8"/>
  <c r="F4" i="8"/>
  <c r="F3" i="8"/>
  <c r="B4" i="8"/>
  <c r="B5" i="8"/>
  <c r="B6" i="8"/>
  <c r="B7" i="8"/>
  <c r="B3" i="8"/>
  <c r="P6" i="5"/>
  <c r="N6" i="5"/>
  <c r="N5" i="5"/>
  <c r="P4" i="5"/>
  <c r="N4" i="5"/>
  <c r="N3" i="5"/>
  <c r="M6" i="5"/>
  <c r="M5" i="5"/>
  <c r="M4" i="5"/>
  <c r="M3" i="5"/>
  <c r="M2" i="5"/>
  <c r="J6" i="5"/>
  <c r="J4" i="5"/>
  <c r="H4" i="5"/>
  <c r="H5" i="5"/>
  <c r="H6" i="5"/>
  <c r="H3" i="5"/>
  <c r="G3" i="5"/>
  <c r="G4" i="5"/>
  <c r="G5" i="5"/>
  <c r="G6" i="5"/>
  <c r="G2" i="5"/>
  <c r="D6" i="5"/>
  <c r="D4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3" i="5"/>
  <c r="O31" i="1"/>
  <c r="D16" i="1"/>
  <c r="O37" i="1"/>
  <c r="O30" i="1"/>
  <c r="S30" i="1"/>
  <c r="T30" i="1" s="1"/>
  <c r="U30" i="1" s="1"/>
  <c r="V30" i="1" s="1"/>
  <c r="I5" i="1"/>
  <c r="H5" i="1"/>
  <c r="G5" i="1"/>
  <c r="R30" i="1"/>
  <c r="O29" i="1"/>
  <c r="D14" i="1"/>
  <c r="O28" i="1"/>
  <c r="D13" i="1"/>
  <c r="O27" i="1"/>
  <c r="D37" i="1"/>
  <c r="E30" i="1"/>
  <c r="F30" i="1"/>
  <c r="G30" i="1"/>
  <c r="H30" i="1"/>
  <c r="I30" i="1"/>
  <c r="D30" i="1"/>
  <c r="E35" i="1"/>
  <c r="E37" i="1" s="1"/>
  <c r="I29" i="1"/>
  <c r="I28" i="1"/>
  <c r="H29" i="1"/>
  <c r="H28" i="1"/>
  <c r="G29" i="1"/>
  <c r="G28" i="1"/>
  <c r="F29" i="1"/>
  <c r="F28" i="1"/>
  <c r="E29" i="1"/>
  <c r="E28" i="1"/>
  <c r="D29" i="1"/>
  <c r="D28" i="1"/>
  <c r="D15" i="1"/>
  <c r="D12" i="1"/>
  <c r="D4" i="1"/>
  <c r="D3" i="1"/>
  <c r="F6" i="7"/>
  <c r="D467" i="7" s="1"/>
  <c r="F4" i="7"/>
  <c r="E5" i="7"/>
  <c r="E3" i="7"/>
  <c r="I36" i="1"/>
  <c r="I35" i="1"/>
  <c r="I37" i="1" s="1"/>
  <c r="H36" i="1"/>
  <c r="H35" i="1"/>
  <c r="H37" i="1" s="1"/>
  <c r="G35" i="1"/>
  <c r="G37" i="1" s="1"/>
  <c r="G36" i="1"/>
  <c r="F36" i="1"/>
  <c r="F35" i="1"/>
  <c r="F37" i="1" s="1"/>
  <c r="E36" i="1"/>
  <c r="D36" i="1"/>
  <c r="D35" i="1"/>
  <c r="D5" i="1"/>
  <c r="D6" i="1"/>
  <c r="D7" i="1"/>
  <c r="D2" i="1"/>
  <c r="B9" i="8" l="1"/>
  <c r="B10" i="8" s="1"/>
  <c r="C10" i="7"/>
  <c r="C11" i="7"/>
  <c r="C15" i="7"/>
  <c r="C19" i="7"/>
  <c r="C23" i="7"/>
  <c r="C27" i="7"/>
  <c r="C31" i="7"/>
  <c r="C35" i="7"/>
  <c r="C39" i="7"/>
  <c r="C43" i="7"/>
  <c r="C47" i="7"/>
  <c r="C51" i="7"/>
  <c r="C55" i="7"/>
  <c r="C59" i="7"/>
  <c r="C63" i="7"/>
  <c r="C67" i="7"/>
  <c r="C71" i="7"/>
  <c r="C75" i="7"/>
  <c r="C79" i="7"/>
  <c r="C83" i="7"/>
  <c r="C87" i="7"/>
  <c r="C91" i="7"/>
  <c r="C95" i="7"/>
  <c r="C99" i="7"/>
  <c r="C103" i="7"/>
  <c r="C107" i="7"/>
  <c r="C111" i="7"/>
  <c r="C115" i="7"/>
  <c r="C119" i="7"/>
  <c r="C123" i="7"/>
  <c r="C127" i="7"/>
  <c r="C131" i="7"/>
  <c r="C135" i="7"/>
  <c r="C139" i="7"/>
  <c r="C143" i="7"/>
  <c r="C147" i="7"/>
  <c r="C151" i="7"/>
  <c r="C155" i="7"/>
  <c r="C159" i="7"/>
  <c r="C163" i="7"/>
  <c r="C167" i="7"/>
  <c r="C171" i="7"/>
  <c r="C175" i="7"/>
  <c r="C179" i="7"/>
  <c r="C183" i="7"/>
  <c r="C187" i="7"/>
  <c r="C191" i="7"/>
  <c r="C195" i="7"/>
  <c r="C199" i="7"/>
  <c r="C203" i="7"/>
  <c r="C207" i="7"/>
  <c r="C211" i="7"/>
  <c r="C215" i="7"/>
  <c r="C219" i="7"/>
  <c r="C223" i="7"/>
  <c r="C227" i="7"/>
  <c r="C231" i="7"/>
  <c r="C235" i="7"/>
  <c r="C239" i="7"/>
  <c r="C243" i="7"/>
  <c r="C247" i="7"/>
  <c r="C251" i="7"/>
  <c r="C255" i="7"/>
  <c r="C259" i="7"/>
  <c r="C263" i="7"/>
  <c r="C267" i="7"/>
  <c r="C271" i="7"/>
  <c r="C275" i="7"/>
  <c r="C279" i="7"/>
  <c r="C283" i="7"/>
  <c r="C287" i="7"/>
  <c r="C291" i="7"/>
  <c r="C295" i="7"/>
  <c r="C299" i="7"/>
  <c r="C303" i="7"/>
  <c r="C307" i="7"/>
  <c r="C311" i="7"/>
  <c r="C315" i="7"/>
  <c r="C319" i="7"/>
  <c r="C323" i="7"/>
  <c r="C327" i="7"/>
  <c r="C331" i="7"/>
  <c r="C335" i="7"/>
  <c r="C339" i="7"/>
  <c r="C343" i="7"/>
  <c r="C347" i="7"/>
  <c r="C12" i="7"/>
  <c r="C16" i="7"/>
  <c r="C20" i="7"/>
  <c r="C24" i="7"/>
  <c r="C28" i="7"/>
  <c r="C32" i="7"/>
  <c r="C36" i="7"/>
  <c r="C40" i="7"/>
  <c r="C44" i="7"/>
  <c r="C48" i="7"/>
  <c r="C52" i="7"/>
  <c r="C56" i="7"/>
  <c r="C60" i="7"/>
  <c r="C64" i="7"/>
  <c r="C68" i="7"/>
  <c r="C72" i="7"/>
  <c r="C76" i="7"/>
  <c r="C80" i="7"/>
  <c r="C84" i="7"/>
  <c r="C88" i="7"/>
  <c r="C92" i="7"/>
  <c r="C96" i="7"/>
  <c r="C100" i="7"/>
  <c r="C104" i="7"/>
  <c r="C108" i="7"/>
  <c r="C112" i="7"/>
  <c r="C116" i="7"/>
  <c r="C120" i="7"/>
  <c r="C124" i="7"/>
  <c r="C128" i="7"/>
  <c r="C132" i="7"/>
  <c r="C136" i="7"/>
  <c r="C140" i="7"/>
  <c r="C144" i="7"/>
  <c r="C148" i="7"/>
  <c r="C152" i="7"/>
  <c r="C156" i="7"/>
  <c r="C160" i="7"/>
  <c r="C164" i="7"/>
  <c r="C168" i="7"/>
  <c r="C172" i="7"/>
  <c r="C176" i="7"/>
  <c r="C180" i="7"/>
  <c r="C184" i="7"/>
  <c r="C188" i="7"/>
  <c r="C192" i="7"/>
  <c r="C196" i="7"/>
  <c r="C200" i="7"/>
  <c r="C204" i="7"/>
  <c r="C208" i="7"/>
  <c r="C212" i="7"/>
  <c r="C216" i="7"/>
  <c r="C220" i="7"/>
  <c r="C224" i="7"/>
  <c r="C228" i="7"/>
  <c r="C232" i="7"/>
  <c r="C236" i="7"/>
  <c r="C240" i="7"/>
  <c r="C244" i="7"/>
  <c r="C248" i="7"/>
  <c r="C252" i="7"/>
  <c r="C256" i="7"/>
  <c r="C260" i="7"/>
  <c r="C264" i="7"/>
  <c r="C268" i="7"/>
  <c r="C272" i="7"/>
  <c r="C276" i="7"/>
  <c r="C280" i="7"/>
  <c r="C284" i="7"/>
  <c r="C288" i="7"/>
  <c r="C292" i="7"/>
  <c r="C296" i="7"/>
  <c r="C300" i="7"/>
  <c r="C304" i="7"/>
  <c r="C308" i="7"/>
  <c r="C312" i="7"/>
  <c r="C316" i="7"/>
  <c r="C320" i="7"/>
  <c r="C324" i="7"/>
  <c r="C328" i="7"/>
  <c r="C332" i="7"/>
  <c r="C336" i="7"/>
  <c r="C340" i="7"/>
  <c r="C344" i="7"/>
  <c r="C348" i="7"/>
  <c r="C13" i="7"/>
  <c r="C17" i="7"/>
  <c r="C21" i="7"/>
  <c r="C25" i="7"/>
  <c r="C29" i="7"/>
  <c r="C33" i="7"/>
  <c r="C37" i="7"/>
  <c r="C41" i="7"/>
  <c r="C45" i="7"/>
  <c r="C49" i="7"/>
  <c r="C53" i="7"/>
  <c r="C57" i="7"/>
  <c r="C61" i="7"/>
  <c r="C65" i="7"/>
  <c r="C69" i="7"/>
  <c r="C73" i="7"/>
  <c r="C77" i="7"/>
  <c r="C81" i="7"/>
  <c r="C85" i="7"/>
  <c r="C89" i="7"/>
  <c r="C93" i="7"/>
  <c r="C97" i="7"/>
  <c r="C101" i="7"/>
  <c r="C105" i="7"/>
  <c r="C109" i="7"/>
  <c r="C113" i="7"/>
  <c r="C117" i="7"/>
  <c r="C121" i="7"/>
  <c r="C125" i="7"/>
  <c r="C129" i="7"/>
  <c r="C133" i="7"/>
  <c r="C137" i="7"/>
  <c r="C141" i="7"/>
  <c r="C145" i="7"/>
  <c r="C149" i="7"/>
  <c r="C153" i="7"/>
  <c r="C157" i="7"/>
  <c r="C161" i="7"/>
  <c r="C165" i="7"/>
  <c r="C169" i="7"/>
  <c r="C173" i="7"/>
  <c r="C177" i="7"/>
  <c r="C181" i="7"/>
  <c r="C185" i="7"/>
  <c r="C189" i="7"/>
  <c r="C193" i="7"/>
  <c r="C197" i="7"/>
  <c r="C201" i="7"/>
  <c r="C205" i="7"/>
  <c r="C209" i="7"/>
  <c r="C213" i="7"/>
  <c r="C217" i="7"/>
  <c r="C237" i="7"/>
  <c r="C246" i="7"/>
  <c r="C464" i="7"/>
  <c r="C472" i="7"/>
  <c r="C480" i="7"/>
  <c r="C488" i="7"/>
  <c r="C496" i="7"/>
  <c r="C504" i="7"/>
  <c r="C42" i="7"/>
  <c r="C102" i="7"/>
  <c r="C138" i="7"/>
  <c r="C186" i="7"/>
  <c r="C241" i="7"/>
  <c r="C266" i="7"/>
  <c r="C14" i="7"/>
  <c r="C26" i="7"/>
  <c r="C38" i="7"/>
  <c r="C50" i="7"/>
  <c r="C62" i="7"/>
  <c r="C74" i="7"/>
  <c r="C86" i="7"/>
  <c r="C98" i="7"/>
  <c r="C110" i="7"/>
  <c r="C122" i="7"/>
  <c r="C134" i="7"/>
  <c r="C146" i="7"/>
  <c r="C158" i="7"/>
  <c r="C170" i="7"/>
  <c r="C182" i="7"/>
  <c r="C194" i="7"/>
  <c r="C206" i="7"/>
  <c r="C218" i="7"/>
  <c r="C257" i="7"/>
  <c r="C270" i="7"/>
  <c r="C282" i="7"/>
  <c r="C294" i="7"/>
  <c r="C305" i="7"/>
  <c r="C310" i="7"/>
  <c r="C321" i="7"/>
  <c r="C326" i="7"/>
  <c r="C337" i="7"/>
  <c r="C342" i="7"/>
  <c r="C352" i="7"/>
  <c r="C356" i="7"/>
  <c r="C360" i="7"/>
  <c r="C364" i="7"/>
  <c r="C368" i="7"/>
  <c r="C372" i="7"/>
  <c r="C376" i="7"/>
  <c r="C380" i="7"/>
  <c r="C384" i="7"/>
  <c r="C388" i="7"/>
  <c r="C392" i="7"/>
  <c r="C396" i="7"/>
  <c r="C400" i="7"/>
  <c r="C404" i="7"/>
  <c r="C408" i="7"/>
  <c r="C412" i="7"/>
  <c r="C416" i="7"/>
  <c r="C420" i="7"/>
  <c r="C424" i="7"/>
  <c r="C428" i="7"/>
  <c r="C432" i="7"/>
  <c r="C436" i="7"/>
  <c r="C440" i="7"/>
  <c r="C444" i="7"/>
  <c r="C448" i="7"/>
  <c r="C452" i="7"/>
  <c r="C456" i="7"/>
  <c r="C460" i="7"/>
  <c r="C468" i="7"/>
  <c r="C476" i="7"/>
  <c r="C484" i="7"/>
  <c r="C492" i="7"/>
  <c r="C500" i="7"/>
  <c r="C508" i="7"/>
  <c r="C54" i="7"/>
  <c r="C229" i="7"/>
  <c r="C238" i="7"/>
  <c r="C265" i="7"/>
  <c r="C277" i="7"/>
  <c r="C289" i="7"/>
  <c r="C66" i="7"/>
  <c r="C249" i="7"/>
  <c r="C258" i="7"/>
  <c r="C30" i="7"/>
  <c r="C78" i="7"/>
  <c r="C114" i="7"/>
  <c r="C150" i="7"/>
  <c r="C174" i="7"/>
  <c r="C210" i="7"/>
  <c r="C250" i="7"/>
  <c r="C290" i="7"/>
  <c r="C221" i="7"/>
  <c r="C230" i="7"/>
  <c r="C301" i="7"/>
  <c r="C306" i="7"/>
  <c r="C317" i="7"/>
  <c r="C322" i="7"/>
  <c r="C333" i="7"/>
  <c r="C338" i="7"/>
  <c r="C349" i="7"/>
  <c r="C353" i="7"/>
  <c r="C357" i="7"/>
  <c r="C361" i="7"/>
  <c r="C365" i="7"/>
  <c r="C369" i="7"/>
  <c r="C373" i="7"/>
  <c r="C377" i="7"/>
  <c r="C381" i="7"/>
  <c r="C385" i="7"/>
  <c r="C389" i="7"/>
  <c r="C393" i="7"/>
  <c r="C397" i="7"/>
  <c r="C401" i="7"/>
  <c r="C405" i="7"/>
  <c r="C409" i="7"/>
  <c r="C413" i="7"/>
  <c r="C417" i="7"/>
  <c r="C421" i="7"/>
  <c r="C425" i="7"/>
  <c r="C429" i="7"/>
  <c r="C433" i="7"/>
  <c r="C437" i="7"/>
  <c r="C441" i="7"/>
  <c r="C445" i="7"/>
  <c r="C449" i="7"/>
  <c r="C453" i="7"/>
  <c r="C457" i="7"/>
  <c r="C461" i="7"/>
  <c r="C465" i="7"/>
  <c r="C469" i="7"/>
  <c r="C473" i="7"/>
  <c r="C477" i="7"/>
  <c r="C481" i="7"/>
  <c r="C485" i="7"/>
  <c r="C489" i="7"/>
  <c r="C493" i="7"/>
  <c r="C497" i="7"/>
  <c r="C501" i="7"/>
  <c r="C505" i="7"/>
  <c r="C509" i="7"/>
  <c r="C18" i="7"/>
  <c r="C90" i="7"/>
  <c r="C126" i="7"/>
  <c r="C162" i="7"/>
  <c r="C198" i="7"/>
  <c r="C278" i="7"/>
  <c r="C222" i="7"/>
  <c r="C261" i="7"/>
  <c r="C273" i="7"/>
  <c r="C285" i="7"/>
  <c r="C253" i="7"/>
  <c r="C22" i="7"/>
  <c r="C70" i="7"/>
  <c r="C487" i="7"/>
  <c r="C479" i="7"/>
  <c r="C498" i="7"/>
  <c r="C254" i="7"/>
  <c r="C309" i="7"/>
  <c r="C341" i="7"/>
  <c r="C367" i="7"/>
  <c r="C391" i="7"/>
  <c r="C403" i="7"/>
  <c r="C439" i="7"/>
  <c r="C474" i="7"/>
  <c r="C499" i="7"/>
  <c r="C346" i="7"/>
  <c r="C383" i="7"/>
  <c r="C431" i="7"/>
  <c r="C502" i="7"/>
  <c r="C302" i="7"/>
  <c r="C350" i="7"/>
  <c r="C410" i="7"/>
  <c r="C486" i="7"/>
  <c r="C354" i="7"/>
  <c r="C366" i="7"/>
  <c r="C378" i="7"/>
  <c r="C390" i="7"/>
  <c r="C402" i="7"/>
  <c r="C414" i="7"/>
  <c r="C426" i="7"/>
  <c r="C438" i="7"/>
  <c r="C450" i="7"/>
  <c r="C462" i="7"/>
  <c r="C118" i="7"/>
  <c r="C154" i="7"/>
  <c r="C190" i="7"/>
  <c r="C225" i="7"/>
  <c r="C274" i="7"/>
  <c r="C471" i="7"/>
  <c r="C490" i="7"/>
  <c r="C506" i="7"/>
  <c r="C82" i="7"/>
  <c r="C325" i="7"/>
  <c r="C355" i="7"/>
  <c r="C379" i="7"/>
  <c r="C415" i="7"/>
  <c r="C451" i="7"/>
  <c r="C463" i="7"/>
  <c r="C482" i="7"/>
  <c r="C507" i="7"/>
  <c r="C314" i="7"/>
  <c r="C359" i="7"/>
  <c r="C407" i="7"/>
  <c r="C242" i="7"/>
  <c r="C362" i="7"/>
  <c r="C386" i="7"/>
  <c r="C446" i="7"/>
  <c r="C58" i="7"/>
  <c r="C434" i="7"/>
  <c r="C34" i="7"/>
  <c r="C293" i="7"/>
  <c r="C427" i="7"/>
  <c r="C494" i="7"/>
  <c r="C226" i="7"/>
  <c r="C491" i="7"/>
  <c r="C330" i="7"/>
  <c r="C395" i="7"/>
  <c r="C443" i="7"/>
  <c r="C475" i="7"/>
  <c r="C334" i="7"/>
  <c r="C398" i="7"/>
  <c r="C233" i="7"/>
  <c r="C297" i="7"/>
  <c r="C313" i="7"/>
  <c r="C329" i="7"/>
  <c r="C345" i="7"/>
  <c r="C358" i="7"/>
  <c r="C370" i="7"/>
  <c r="C382" i="7"/>
  <c r="C394" i="7"/>
  <c r="C406" i="7"/>
  <c r="C418" i="7"/>
  <c r="C430" i="7"/>
  <c r="C442" i="7"/>
  <c r="C454" i="7"/>
  <c r="C281" i="7"/>
  <c r="C422" i="7"/>
  <c r="C46" i="7"/>
  <c r="C94" i="7"/>
  <c r="C130" i="7"/>
  <c r="C166" i="7"/>
  <c r="C202" i="7"/>
  <c r="C234" i="7"/>
  <c r="C262" i="7"/>
  <c r="C466" i="7"/>
  <c r="C298" i="7"/>
  <c r="C371" i="7"/>
  <c r="C419" i="7"/>
  <c r="C455" i="7"/>
  <c r="C483" i="7"/>
  <c r="C318" i="7"/>
  <c r="C374" i="7"/>
  <c r="C458" i="7"/>
  <c r="C106" i="7"/>
  <c r="C142" i="7"/>
  <c r="C178" i="7"/>
  <c r="C214" i="7"/>
  <c r="C286" i="7"/>
  <c r="C351" i="7"/>
  <c r="D11" i="7"/>
  <c r="D15" i="7"/>
  <c r="D19" i="7"/>
  <c r="D23" i="7"/>
  <c r="D27" i="7"/>
  <c r="D31" i="7"/>
  <c r="D35" i="7"/>
  <c r="D39" i="7"/>
  <c r="D43" i="7"/>
  <c r="D47" i="7"/>
  <c r="D51" i="7"/>
  <c r="D55" i="7"/>
  <c r="D59" i="7"/>
  <c r="D63" i="7"/>
  <c r="D67" i="7"/>
  <c r="D71" i="7"/>
  <c r="D75" i="7"/>
  <c r="D79" i="7"/>
  <c r="D83" i="7"/>
  <c r="D87" i="7"/>
  <c r="D91" i="7"/>
  <c r="D95" i="7"/>
  <c r="D99" i="7"/>
  <c r="D103" i="7"/>
  <c r="D107" i="7"/>
  <c r="D111" i="7"/>
  <c r="D115" i="7"/>
  <c r="D119" i="7"/>
  <c r="D123" i="7"/>
  <c r="D127" i="7"/>
  <c r="D131" i="7"/>
  <c r="D135" i="7"/>
  <c r="D139" i="7"/>
  <c r="D143" i="7"/>
  <c r="D147" i="7"/>
  <c r="D151" i="7"/>
  <c r="D155" i="7"/>
  <c r="D159" i="7"/>
  <c r="D163" i="7"/>
  <c r="D167" i="7"/>
  <c r="D171" i="7"/>
  <c r="D175" i="7"/>
  <c r="D179" i="7"/>
  <c r="D183" i="7"/>
  <c r="D187" i="7"/>
  <c r="D191" i="7"/>
  <c r="D195" i="7"/>
  <c r="D199" i="7"/>
  <c r="D203" i="7"/>
  <c r="D207" i="7"/>
  <c r="D211" i="7"/>
  <c r="D215" i="7"/>
  <c r="D219" i="7"/>
  <c r="D223" i="7"/>
  <c r="D227" i="7"/>
  <c r="D231" i="7"/>
  <c r="D235" i="7"/>
  <c r="D239" i="7"/>
  <c r="D243" i="7"/>
  <c r="D247" i="7"/>
  <c r="D251" i="7"/>
  <c r="D255" i="7"/>
  <c r="D259" i="7"/>
  <c r="D12" i="7"/>
  <c r="D16" i="7"/>
  <c r="D20" i="7"/>
  <c r="D24" i="7"/>
  <c r="D28" i="7"/>
  <c r="D32" i="7"/>
  <c r="D36" i="7"/>
  <c r="D40" i="7"/>
  <c r="D44" i="7"/>
  <c r="D48" i="7"/>
  <c r="D52" i="7"/>
  <c r="D56" i="7"/>
  <c r="D60" i="7"/>
  <c r="D64" i="7"/>
  <c r="D68" i="7"/>
  <c r="D72" i="7"/>
  <c r="D76" i="7"/>
  <c r="D80" i="7"/>
  <c r="D84" i="7"/>
  <c r="D88" i="7"/>
  <c r="D92" i="7"/>
  <c r="D96" i="7"/>
  <c r="D100" i="7"/>
  <c r="D104" i="7"/>
  <c r="D108" i="7"/>
  <c r="D112" i="7"/>
  <c r="D116" i="7"/>
  <c r="D120" i="7"/>
  <c r="D124" i="7"/>
  <c r="D128" i="7"/>
  <c r="D132" i="7"/>
  <c r="D136" i="7"/>
  <c r="D140" i="7"/>
  <c r="D144" i="7"/>
  <c r="D148" i="7"/>
  <c r="D152" i="7"/>
  <c r="D156" i="7"/>
  <c r="D160" i="7"/>
  <c r="D164" i="7"/>
  <c r="D168" i="7"/>
  <c r="D172" i="7"/>
  <c r="D176" i="7"/>
  <c r="D180" i="7"/>
  <c r="D184" i="7"/>
  <c r="D188" i="7"/>
  <c r="D192" i="7"/>
  <c r="D196" i="7"/>
  <c r="D200" i="7"/>
  <c r="D204" i="7"/>
  <c r="D208" i="7"/>
  <c r="D212" i="7"/>
  <c r="D216" i="7"/>
  <c r="D220" i="7"/>
  <c r="D224" i="7"/>
  <c r="D228" i="7"/>
  <c r="D232" i="7"/>
  <c r="D236" i="7"/>
  <c r="D240" i="7"/>
  <c r="D244" i="7"/>
  <c r="D248" i="7"/>
  <c r="D252" i="7"/>
  <c r="D256" i="7"/>
  <c r="D260" i="7"/>
  <c r="D264" i="7"/>
  <c r="D268" i="7"/>
  <c r="D272" i="7"/>
  <c r="D276" i="7"/>
  <c r="D280" i="7"/>
  <c r="D284" i="7"/>
  <c r="D288" i="7"/>
  <c r="D292" i="7"/>
  <c r="D296" i="7"/>
  <c r="D300" i="7"/>
  <c r="D304" i="7"/>
  <c r="D308" i="7"/>
  <c r="D312" i="7"/>
  <c r="D316" i="7"/>
  <c r="D320" i="7"/>
  <c r="D324" i="7"/>
  <c r="D328" i="7"/>
  <c r="D332" i="7"/>
  <c r="D336" i="7"/>
  <c r="D340" i="7"/>
  <c r="D344" i="7"/>
  <c r="D348" i="7"/>
  <c r="D13" i="7"/>
  <c r="D25" i="7"/>
  <c r="D37" i="7"/>
  <c r="D49" i="7"/>
  <c r="D61" i="7"/>
  <c r="D73" i="7"/>
  <c r="D85" i="7"/>
  <c r="D97" i="7"/>
  <c r="D109" i="7"/>
  <c r="D121" i="7"/>
  <c r="D133" i="7"/>
  <c r="D145" i="7"/>
  <c r="D157" i="7"/>
  <c r="D169" i="7"/>
  <c r="D181" i="7"/>
  <c r="D193" i="7"/>
  <c r="D205" i="7"/>
  <c r="D217" i="7"/>
  <c r="D226" i="7"/>
  <c r="D263" i="7"/>
  <c r="D275" i="7"/>
  <c r="D287" i="7"/>
  <c r="D500" i="7"/>
  <c r="D221" i="7"/>
  <c r="D301" i="7"/>
  <c r="D317" i="7"/>
  <c r="D333" i="7"/>
  <c r="D349" i="7"/>
  <c r="D361" i="7"/>
  <c r="D373" i="7"/>
  <c r="D397" i="7"/>
  <c r="D413" i="7"/>
  <c r="D429" i="7"/>
  <c r="D445" i="7"/>
  <c r="D457" i="7"/>
  <c r="D469" i="7"/>
  <c r="D489" i="7"/>
  <c r="D237" i="7"/>
  <c r="D246" i="7"/>
  <c r="D299" i="7"/>
  <c r="D315" i="7"/>
  <c r="D331" i="7"/>
  <c r="D347" i="7"/>
  <c r="D389" i="7"/>
  <c r="D14" i="7"/>
  <c r="D26" i="7"/>
  <c r="D38" i="7"/>
  <c r="D50" i="7"/>
  <c r="D62" i="7"/>
  <c r="D74" i="7"/>
  <c r="D86" i="7"/>
  <c r="D98" i="7"/>
  <c r="D110" i="7"/>
  <c r="D122" i="7"/>
  <c r="D134" i="7"/>
  <c r="D146" i="7"/>
  <c r="D158" i="7"/>
  <c r="D170" i="7"/>
  <c r="D182" i="7"/>
  <c r="D194" i="7"/>
  <c r="D206" i="7"/>
  <c r="D218" i="7"/>
  <c r="D257" i="7"/>
  <c r="D270" i="7"/>
  <c r="D282" i="7"/>
  <c r="D294" i="7"/>
  <c r="D305" i="7"/>
  <c r="D310" i="7"/>
  <c r="D321" i="7"/>
  <c r="D326" i="7"/>
  <c r="D337" i="7"/>
  <c r="D342" i="7"/>
  <c r="D352" i="7"/>
  <c r="D356" i="7"/>
  <c r="D360" i="7"/>
  <c r="D364" i="7"/>
  <c r="D368" i="7"/>
  <c r="D372" i="7"/>
  <c r="D376" i="7"/>
  <c r="D380" i="7"/>
  <c r="D384" i="7"/>
  <c r="D388" i="7"/>
  <c r="D392" i="7"/>
  <c r="D396" i="7"/>
  <c r="D400" i="7"/>
  <c r="D404" i="7"/>
  <c r="D408" i="7"/>
  <c r="D412" i="7"/>
  <c r="D416" i="7"/>
  <c r="D420" i="7"/>
  <c r="D424" i="7"/>
  <c r="D428" i="7"/>
  <c r="D432" i="7"/>
  <c r="D436" i="7"/>
  <c r="D440" i="7"/>
  <c r="D444" i="7"/>
  <c r="D448" i="7"/>
  <c r="D452" i="7"/>
  <c r="D456" i="7"/>
  <c r="D460" i="7"/>
  <c r="D464" i="7"/>
  <c r="D468" i="7"/>
  <c r="D472" i="7"/>
  <c r="D476" i="7"/>
  <c r="D480" i="7"/>
  <c r="D484" i="7"/>
  <c r="D488" i="7"/>
  <c r="D492" i="7"/>
  <c r="D496" i="7"/>
  <c r="D504" i="7"/>
  <c r="D508" i="7"/>
  <c r="D385" i="7"/>
  <c r="D229" i="7"/>
  <c r="D238" i="7"/>
  <c r="D265" i="7"/>
  <c r="D277" i="7"/>
  <c r="D289" i="7"/>
  <c r="D306" i="7"/>
  <c r="D322" i="7"/>
  <c r="D338" i="7"/>
  <c r="D353" i="7"/>
  <c r="D365" i="7"/>
  <c r="D377" i="7"/>
  <c r="D393" i="7"/>
  <c r="D405" i="7"/>
  <c r="D417" i="7"/>
  <c r="D425" i="7"/>
  <c r="D437" i="7"/>
  <c r="D449" i="7"/>
  <c r="D461" i="7"/>
  <c r="D481" i="7"/>
  <c r="D17" i="7"/>
  <c r="D29" i="7"/>
  <c r="D41" i="7"/>
  <c r="D53" i="7"/>
  <c r="D65" i="7"/>
  <c r="D77" i="7"/>
  <c r="D89" i="7"/>
  <c r="D101" i="7"/>
  <c r="D113" i="7"/>
  <c r="D125" i="7"/>
  <c r="D137" i="7"/>
  <c r="D149" i="7"/>
  <c r="D161" i="7"/>
  <c r="D173" i="7"/>
  <c r="D185" i="7"/>
  <c r="D197" i="7"/>
  <c r="D209" i="7"/>
  <c r="D249" i="7"/>
  <c r="D258" i="7"/>
  <c r="D271" i="7"/>
  <c r="D283" i="7"/>
  <c r="D295" i="7"/>
  <c r="D311" i="7"/>
  <c r="D327" i="7"/>
  <c r="D343" i="7"/>
  <c r="D230" i="7"/>
  <c r="D357" i="7"/>
  <c r="D369" i="7"/>
  <c r="D381" i="7"/>
  <c r="D401" i="7"/>
  <c r="D409" i="7"/>
  <c r="D421" i="7"/>
  <c r="D433" i="7"/>
  <c r="D441" i="7"/>
  <c r="D453" i="7"/>
  <c r="D465" i="7"/>
  <c r="D485" i="7"/>
  <c r="D18" i="7"/>
  <c r="D30" i="7"/>
  <c r="D42" i="7"/>
  <c r="D54" i="7"/>
  <c r="D66" i="7"/>
  <c r="D78" i="7"/>
  <c r="D90" i="7"/>
  <c r="D102" i="7"/>
  <c r="D114" i="7"/>
  <c r="D126" i="7"/>
  <c r="D138" i="7"/>
  <c r="D150" i="7"/>
  <c r="D162" i="7"/>
  <c r="D174" i="7"/>
  <c r="D186" i="7"/>
  <c r="D198" i="7"/>
  <c r="D210" i="7"/>
  <c r="D241" i="7"/>
  <c r="D250" i="7"/>
  <c r="D266" i="7"/>
  <c r="D278" i="7"/>
  <c r="D290" i="7"/>
  <c r="D21" i="7"/>
  <c r="D33" i="7"/>
  <c r="D45" i="7"/>
  <c r="D57" i="7"/>
  <c r="D69" i="7"/>
  <c r="D81" i="7"/>
  <c r="D93" i="7"/>
  <c r="D105" i="7"/>
  <c r="D117" i="7"/>
  <c r="D129" i="7"/>
  <c r="D141" i="7"/>
  <c r="D153" i="7"/>
  <c r="D165" i="7"/>
  <c r="D177" i="7"/>
  <c r="D189" i="7"/>
  <c r="D201" i="7"/>
  <c r="D213" i="7"/>
  <c r="D233" i="7"/>
  <c r="D242" i="7"/>
  <c r="D267" i="7"/>
  <c r="D279" i="7"/>
  <c r="D291" i="7"/>
  <c r="D297" i="7"/>
  <c r="D302" i="7"/>
  <c r="D313" i="7"/>
  <c r="D318" i="7"/>
  <c r="D329" i="7"/>
  <c r="D334" i="7"/>
  <c r="D345" i="7"/>
  <c r="D350" i="7"/>
  <c r="D354" i="7"/>
  <c r="D358" i="7"/>
  <c r="D362" i="7"/>
  <c r="D366" i="7"/>
  <c r="D370" i="7"/>
  <c r="D374" i="7"/>
  <c r="D378" i="7"/>
  <c r="D382" i="7"/>
  <c r="D386" i="7"/>
  <c r="D390" i="7"/>
  <c r="D394" i="7"/>
  <c r="D398" i="7"/>
  <c r="D402" i="7"/>
  <c r="D406" i="7"/>
  <c r="D410" i="7"/>
  <c r="D414" i="7"/>
  <c r="D418" i="7"/>
  <c r="D422" i="7"/>
  <c r="D426" i="7"/>
  <c r="D430" i="7"/>
  <c r="D434" i="7"/>
  <c r="D438" i="7"/>
  <c r="D442" i="7"/>
  <c r="D446" i="7"/>
  <c r="D450" i="7"/>
  <c r="D454" i="7"/>
  <c r="D458" i="7"/>
  <c r="D245" i="7"/>
  <c r="D269" i="7"/>
  <c r="D351" i="7"/>
  <c r="D363" i="7"/>
  <c r="D375" i="7"/>
  <c r="D387" i="7"/>
  <c r="D399" i="7"/>
  <c r="D411" i="7"/>
  <c r="D423" i="7"/>
  <c r="D435" i="7"/>
  <c r="D447" i="7"/>
  <c r="D459" i="7"/>
  <c r="D470" i="7"/>
  <c r="D478" i="7"/>
  <c r="D495" i="7"/>
  <c r="D503" i="7"/>
  <c r="D118" i="7"/>
  <c r="D190" i="7"/>
  <c r="D471" i="7"/>
  <c r="D479" i="7"/>
  <c r="D498" i="7"/>
  <c r="D325" i="7"/>
  <c r="D355" i="7"/>
  <c r="D379" i="7"/>
  <c r="D415" i="7"/>
  <c r="D439" i="7"/>
  <c r="D473" i="7"/>
  <c r="D474" i="7"/>
  <c r="D130" i="7"/>
  <c r="D281" i="7"/>
  <c r="D383" i="7"/>
  <c r="D22" i="7"/>
  <c r="D70" i="7"/>
  <c r="D222" i="7"/>
  <c r="D273" i="7"/>
  <c r="D307" i="7"/>
  <c r="D323" i="7"/>
  <c r="D339" i="7"/>
  <c r="D487" i="7"/>
  <c r="D497" i="7"/>
  <c r="D505" i="7"/>
  <c r="D253" i="7"/>
  <c r="D462" i="7"/>
  <c r="D225" i="7"/>
  <c r="D274" i="7"/>
  <c r="D490" i="7"/>
  <c r="D506" i="7"/>
  <c r="D293" i="7"/>
  <c r="D367" i="7"/>
  <c r="D403" i="7"/>
  <c r="D427" i="7"/>
  <c r="D463" i="7"/>
  <c r="D491" i="7"/>
  <c r="D46" i="7"/>
  <c r="D202" i="7"/>
  <c r="D466" i="7"/>
  <c r="D501" i="7"/>
  <c r="D359" i="7"/>
  <c r="D285" i="7"/>
  <c r="D502" i="7"/>
  <c r="D262" i="7"/>
  <c r="D314" i="7"/>
  <c r="D395" i="7"/>
  <c r="D443" i="7"/>
  <c r="D154" i="7"/>
  <c r="D234" i="7"/>
  <c r="D330" i="7"/>
  <c r="D407" i="7"/>
  <c r="D431" i="7"/>
  <c r="D34" i="7"/>
  <c r="D82" i="7"/>
  <c r="D254" i="7"/>
  <c r="D309" i="7"/>
  <c r="D341" i="7"/>
  <c r="D391" i="7"/>
  <c r="D451" i="7"/>
  <c r="D507" i="7"/>
  <c r="D94" i="7"/>
  <c r="D493" i="7"/>
  <c r="D371" i="7"/>
  <c r="D475" i="7"/>
  <c r="D261" i="7"/>
  <c r="D482" i="7"/>
  <c r="D298" i="7"/>
  <c r="D419" i="7"/>
  <c r="D483" i="7"/>
  <c r="D499" i="7"/>
  <c r="D166" i="7"/>
  <c r="D509" i="7"/>
  <c r="D346" i="7"/>
  <c r="D455" i="7"/>
  <c r="D494" i="7"/>
  <c r="D477" i="7"/>
  <c r="D58" i="7"/>
  <c r="C467" i="7"/>
  <c r="E467" i="7" s="1"/>
  <c r="D335" i="7"/>
  <c r="C459" i="7"/>
  <c r="D319" i="7"/>
  <c r="D303" i="7"/>
  <c r="C503" i="7"/>
  <c r="C447" i="7"/>
  <c r="D286" i="7"/>
  <c r="C435" i="7"/>
  <c r="C269" i="7"/>
  <c r="C495" i="7"/>
  <c r="C423" i="7"/>
  <c r="C245" i="7"/>
  <c r="C411" i="7"/>
  <c r="D214" i="7"/>
  <c r="C399" i="7"/>
  <c r="D178" i="7"/>
  <c r="D486" i="7"/>
  <c r="C387" i="7"/>
  <c r="D142" i="7"/>
  <c r="C478" i="7"/>
  <c r="C375" i="7"/>
  <c r="D106" i="7"/>
  <c r="C470" i="7"/>
  <c r="C363" i="7"/>
  <c r="D10" i="7"/>
  <c r="E10" i="7" s="1"/>
  <c r="O38" i="1"/>
  <c r="O36" i="1"/>
  <c r="O35" i="1"/>
  <c r="O34" i="1"/>
  <c r="R37" i="1"/>
  <c r="S37" i="1" s="1"/>
  <c r="T37" i="1" s="1"/>
  <c r="U37" i="1" s="1"/>
  <c r="V37" i="1" s="1"/>
  <c r="J5" i="1"/>
  <c r="K5" i="1" s="1"/>
  <c r="E503" i="7" l="1"/>
  <c r="B11" i="8"/>
  <c r="B12" i="8" s="1"/>
  <c r="E495" i="7"/>
  <c r="E269" i="7"/>
  <c r="E478" i="7"/>
  <c r="E458" i="7"/>
  <c r="E395" i="7"/>
  <c r="E362" i="7"/>
  <c r="E502" i="7"/>
  <c r="E254" i="7"/>
  <c r="E78" i="7"/>
  <c r="E432" i="7"/>
  <c r="E384" i="7"/>
  <c r="E321" i="7"/>
  <c r="E158" i="7"/>
  <c r="E14" i="7"/>
  <c r="E85" i="7"/>
  <c r="E328" i="7"/>
  <c r="E280" i="7"/>
  <c r="E232" i="7"/>
  <c r="E184" i="7"/>
  <c r="E136" i="7"/>
  <c r="E88" i="7"/>
  <c r="E40" i="7"/>
  <c r="E331" i="7"/>
  <c r="E235" i="7"/>
  <c r="E187" i="7"/>
  <c r="E139" i="7"/>
  <c r="E91" i="7"/>
  <c r="E43" i="7"/>
  <c r="E142" i="7"/>
  <c r="E234" i="7"/>
  <c r="E406" i="7"/>
  <c r="E379" i="7"/>
  <c r="E462" i="7"/>
  <c r="E341" i="7"/>
  <c r="E489" i="7"/>
  <c r="E441" i="7"/>
  <c r="E440" i="7"/>
  <c r="E392" i="7"/>
  <c r="E337" i="7"/>
  <c r="E182" i="7"/>
  <c r="E38" i="7"/>
  <c r="E480" i="7"/>
  <c r="E189" i="7"/>
  <c r="E141" i="7"/>
  <c r="E45" i="7"/>
  <c r="E336" i="7"/>
  <c r="E288" i="7"/>
  <c r="E240" i="7"/>
  <c r="E192" i="7"/>
  <c r="E144" i="7"/>
  <c r="E96" i="7"/>
  <c r="E48" i="7"/>
  <c r="E339" i="7"/>
  <c r="E243" i="7"/>
  <c r="E195" i="7"/>
  <c r="E147" i="7"/>
  <c r="E99" i="7"/>
  <c r="E51" i="7"/>
  <c r="E447" i="7"/>
  <c r="E358" i="7"/>
  <c r="E506" i="7"/>
  <c r="E414" i="7"/>
  <c r="E126" i="7"/>
  <c r="E473" i="7"/>
  <c r="E425" i="7"/>
  <c r="E306" i="7"/>
  <c r="E258" i="7"/>
  <c r="E424" i="7"/>
  <c r="E376" i="7"/>
  <c r="E305" i="7"/>
  <c r="E134" i="7"/>
  <c r="E241" i="7"/>
  <c r="E125" i="7"/>
  <c r="E320" i="7"/>
  <c r="E272" i="7"/>
  <c r="E224" i="7"/>
  <c r="E176" i="7"/>
  <c r="E128" i="7"/>
  <c r="E80" i="7"/>
  <c r="E32" i="7"/>
  <c r="E323" i="7"/>
  <c r="E275" i="7"/>
  <c r="E459" i="7"/>
  <c r="E291" i="7"/>
  <c r="E338" i="7"/>
  <c r="E375" i="7"/>
  <c r="E202" i="7"/>
  <c r="E443" i="7"/>
  <c r="E386" i="7"/>
  <c r="E355" i="7"/>
  <c r="E302" i="7"/>
  <c r="E309" i="7"/>
  <c r="E278" i="7"/>
  <c r="E485" i="7"/>
  <c r="E437" i="7"/>
  <c r="E389" i="7"/>
  <c r="E114" i="7"/>
  <c r="E436" i="7"/>
  <c r="E388" i="7"/>
  <c r="E326" i="7"/>
  <c r="E170" i="7"/>
  <c r="E26" i="7"/>
  <c r="E472" i="7"/>
  <c r="E185" i="7"/>
  <c r="E137" i="7"/>
  <c r="E89" i="7"/>
  <c r="E41" i="7"/>
  <c r="E332" i="7"/>
  <c r="E284" i="7"/>
  <c r="E236" i="7"/>
  <c r="E188" i="7"/>
  <c r="E140" i="7"/>
  <c r="E92" i="7"/>
  <c r="E44" i="7"/>
  <c r="E335" i="7"/>
  <c r="E287" i="7"/>
  <c r="E239" i="7"/>
  <c r="E191" i="7"/>
  <c r="E143" i="7"/>
  <c r="E95" i="7"/>
  <c r="E47" i="7"/>
  <c r="E166" i="7"/>
  <c r="E433" i="7"/>
  <c r="E322" i="7"/>
  <c r="E500" i="7"/>
  <c r="E133" i="7"/>
  <c r="E283" i="7"/>
  <c r="E150" i="7"/>
  <c r="E481" i="7"/>
  <c r="E435" i="7"/>
  <c r="E464" i="7"/>
  <c r="E325" i="7"/>
  <c r="E222" i="7"/>
  <c r="E93" i="7"/>
  <c r="E450" i="7"/>
  <c r="E77" i="7"/>
  <c r="E387" i="7"/>
  <c r="E94" i="7"/>
  <c r="E329" i="7"/>
  <c r="E314" i="7"/>
  <c r="E18" i="7"/>
  <c r="E465" i="7"/>
  <c r="E417" i="7"/>
  <c r="E230" i="7"/>
  <c r="E66" i="7"/>
  <c r="E468" i="7"/>
  <c r="E416" i="7"/>
  <c r="E368" i="7"/>
  <c r="E282" i="7"/>
  <c r="E110" i="7"/>
  <c r="E138" i="7"/>
  <c r="E165" i="7"/>
  <c r="E117" i="7"/>
  <c r="E21" i="7"/>
  <c r="E315" i="7"/>
  <c r="E267" i="7"/>
  <c r="E219" i="7"/>
  <c r="E171" i="7"/>
  <c r="E123" i="7"/>
  <c r="E75" i="7"/>
  <c r="E27" i="7"/>
  <c r="E173" i="7"/>
  <c r="E29" i="7"/>
  <c r="E454" i="7"/>
  <c r="E361" i="7"/>
  <c r="E34" i="7"/>
  <c r="E354" i="7"/>
  <c r="E405" i="7"/>
  <c r="E382" i="7"/>
  <c r="E438" i="7"/>
  <c r="E198" i="7"/>
  <c r="E385" i="7"/>
  <c r="E181" i="7"/>
  <c r="E37" i="7"/>
  <c r="E374" i="7"/>
  <c r="E130" i="7"/>
  <c r="E370" i="7"/>
  <c r="E330" i="7"/>
  <c r="E242" i="7"/>
  <c r="E82" i="7"/>
  <c r="E426" i="7"/>
  <c r="E431" i="7"/>
  <c r="E498" i="7"/>
  <c r="E162" i="7"/>
  <c r="E477" i="7"/>
  <c r="E429" i="7"/>
  <c r="E381" i="7"/>
  <c r="E317" i="7"/>
  <c r="E30" i="7"/>
  <c r="E492" i="7"/>
  <c r="E428" i="7"/>
  <c r="E380" i="7"/>
  <c r="E310" i="7"/>
  <c r="E146" i="7"/>
  <c r="E266" i="7"/>
  <c r="E246" i="7"/>
  <c r="E177" i="7"/>
  <c r="E129" i="7"/>
  <c r="E81" i="7"/>
  <c r="E33" i="7"/>
  <c r="E324" i="7"/>
  <c r="E276" i="7"/>
  <c r="E228" i="7"/>
  <c r="E180" i="7"/>
  <c r="E132" i="7"/>
  <c r="E84" i="7"/>
  <c r="E36" i="7"/>
  <c r="E327" i="7"/>
  <c r="E279" i="7"/>
  <c r="E231" i="7"/>
  <c r="E183" i="7"/>
  <c r="E135" i="7"/>
  <c r="E87" i="7"/>
  <c r="E39" i="7"/>
  <c r="E106" i="7"/>
  <c r="E407" i="7"/>
  <c r="E377" i="7"/>
  <c r="E484" i="7"/>
  <c r="E237" i="7"/>
  <c r="E227" i="7"/>
  <c r="E179" i="7"/>
  <c r="E131" i="7"/>
  <c r="E83" i="7"/>
  <c r="E35" i="7"/>
  <c r="E483" i="7"/>
  <c r="E46" i="7"/>
  <c r="E345" i="7"/>
  <c r="E226" i="7"/>
  <c r="E359" i="7"/>
  <c r="E490" i="7"/>
  <c r="E402" i="7"/>
  <c r="E346" i="7"/>
  <c r="E487" i="7"/>
  <c r="E90" i="7"/>
  <c r="E469" i="7"/>
  <c r="E421" i="7"/>
  <c r="E373" i="7"/>
  <c r="E301" i="7"/>
  <c r="E249" i="7"/>
  <c r="E476" i="7"/>
  <c r="E420" i="7"/>
  <c r="E372" i="7"/>
  <c r="E294" i="7"/>
  <c r="E122" i="7"/>
  <c r="E186" i="7"/>
  <c r="E217" i="7"/>
  <c r="E169" i="7"/>
  <c r="E121" i="7"/>
  <c r="E73" i="7"/>
  <c r="E25" i="7"/>
  <c r="E316" i="7"/>
  <c r="E268" i="7"/>
  <c r="E220" i="7"/>
  <c r="E172" i="7"/>
  <c r="E124" i="7"/>
  <c r="E76" i="7"/>
  <c r="E28" i="7"/>
  <c r="E319" i="7"/>
  <c r="E271" i="7"/>
  <c r="E223" i="7"/>
  <c r="E175" i="7"/>
  <c r="E127" i="7"/>
  <c r="E79" i="7"/>
  <c r="E31" i="7"/>
  <c r="E394" i="7"/>
  <c r="E446" i="7"/>
  <c r="E491" i="7"/>
  <c r="E455" i="7"/>
  <c r="E390" i="7"/>
  <c r="E419" i="7"/>
  <c r="E281" i="7"/>
  <c r="E313" i="7"/>
  <c r="E427" i="7"/>
  <c r="E507" i="7"/>
  <c r="E274" i="7"/>
  <c r="E378" i="7"/>
  <c r="E474" i="7"/>
  <c r="E22" i="7"/>
  <c r="E509" i="7"/>
  <c r="E461" i="7"/>
  <c r="E413" i="7"/>
  <c r="E365" i="7"/>
  <c r="E221" i="7"/>
  <c r="E289" i="7"/>
  <c r="E460" i="7"/>
  <c r="E412" i="7"/>
  <c r="E364" i="7"/>
  <c r="E270" i="7"/>
  <c r="E98" i="7"/>
  <c r="E102" i="7"/>
  <c r="E209" i="7"/>
  <c r="E161" i="7"/>
  <c r="E113" i="7"/>
  <c r="E65" i="7"/>
  <c r="E17" i="7"/>
  <c r="E308" i="7"/>
  <c r="E260" i="7"/>
  <c r="E212" i="7"/>
  <c r="E164" i="7"/>
  <c r="E116" i="7"/>
  <c r="E68" i="7"/>
  <c r="E20" i="7"/>
  <c r="E311" i="7"/>
  <c r="E263" i="7"/>
  <c r="E215" i="7"/>
  <c r="E167" i="7"/>
  <c r="E119" i="7"/>
  <c r="E71" i="7"/>
  <c r="E23" i="7"/>
  <c r="E475" i="7"/>
  <c r="E508" i="7"/>
  <c r="E479" i="7"/>
  <c r="E471" i="7"/>
  <c r="E213" i="7"/>
  <c r="E216" i="7"/>
  <c r="E351" i="7"/>
  <c r="E371" i="7"/>
  <c r="E297" i="7"/>
  <c r="E293" i="7"/>
  <c r="E482" i="7"/>
  <c r="E225" i="7"/>
  <c r="E366" i="7"/>
  <c r="E439" i="7"/>
  <c r="E253" i="7"/>
  <c r="E505" i="7"/>
  <c r="E457" i="7"/>
  <c r="E409" i="7"/>
  <c r="E290" i="7"/>
  <c r="E277" i="7"/>
  <c r="E456" i="7"/>
  <c r="E408" i="7"/>
  <c r="E360" i="7"/>
  <c r="E257" i="7"/>
  <c r="E86" i="7"/>
  <c r="E42" i="7"/>
  <c r="E205" i="7"/>
  <c r="E157" i="7"/>
  <c r="E109" i="7"/>
  <c r="E61" i="7"/>
  <c r="E13" i="7"/>
  <c r="E304" i="7"/>
  <c r="E256" i="7"/>
  <c r="E208" i="7"/>
  <c r="E160" i="7"/>
  <c r="E112" i="7"/>
  <c r="E64" i="7"/>
  <c r="E16" i="7"/>
  <c r="E307" i="7"/>
  <c r="E259" i="7"/>
  <c r="E211" i="7"/>
  <c r="E163" i="7"/>
  <c r="E115" i="7"/>
  <c r="E67" i="7"/>
  <c r="E19" i="7"/>
  <c r="E393" i="7"/>
  <c r="E318" i="7"/>
  <c r="E383" i="7"/>
  <c r="E422" i="7"/>
  <c r="E499" i="7"/>
  <c r="E369" i="7"/>
  <c r="E168" i="7"/>
  <c r="E298" i="7"/>
  <c r="E442" i="7"/>
  <c r="E233" i="7"/>
  <c r="E463" i="7"/>
  <c r="E190" i="7"/>
  <c r="E403" i="7"/>
  <c r="E285" i="7"/>
  <c r="E501" i="7"/>
  <c r="E453" i="7"/>
  <c r="E357" i="7"/>
  <c r="E250" i="7"/>
  <c r="E265" i="7"/>
  <c r="E452" i="7"/>
  <c r="E404" i="7"/>
  <c r="E356" i="7"/>
  <c r="E218" i="7"/>
  <c r="E74" i="7"/>
  <c r="E504" i="7"/>
  <c r="E201" i="7"/>
  <c r="E153" i="7"/>
  <c r="E105" i="7"/>
  <c r="E57" i="7"/>
  <c r="E348" i="7"/>
  <c r="E300" i="7"/>
  <c r="E252" i="7"/>
  <c r="E204" i="7"/>
  <c r="E156" i="7"/>
  <c r="E108" i="7"/>
  <c r="E60" i="7"/>
  <c r="E12" i="7"/>
  <c r="E303" i="7"/>
  <c r="E255" i="7"/>
  <c r="E207" i="7"/>
  <c r="E159" i="7"/>
  <c r="E111" i="7"/>
  <c r="E63" i="7"/>
  <c r="E15" i="7"/>
  <c r="E350" i="7"/>
  <c r="E54" i="7"/>
  <c r="E333" i="7"/>
  <c r="E70" i="7"/>
  <c r="E264" i="7"/>
  <c r="E120" i="7"/>
  <c r="E24" i="7"/>
  <c r="E399" i="7"/>
  <c r="E411" i="7"/>
  <c r="E363" i="7"/>
  <c r="E214" i="7"/>
  <c r="E466" i="7"/>
  <c r="E430" i="7"/>
  <c r="E398" i="7"/>
  <c r="E434" i="7"/>
  <c r="E451" i="7"/>
  <c r="E154" i="7"/>
  <c r="E486" i="7"/>
  <c r="E391" i="7"/>
  <c r="E273" i="7"/>
  <c r="E497" i="7"/>
  <c r="E449" i="7"/>
  <c r="E401" i="7"/>
  <c r="E353" i="7"/>
  <c r="E210" i="7"/>
  <c r="E238" i="7"/>
  <c r="E448" i="7"/>
  <c r="E400" i="7"/>
  <c r="E352" i="7"/>
  <c r="E206" i="7"/>
  <c r="E62" i="7"/>
  <c r="E496" i="7"/>
  <c r="E197" i="7"/>
  <c r="E149" i="7"/>
  <c r="E101" i="7"/>
  <c r="E53" i="7"/>
  <c r="E344" i="7"/>
  <c r="E296" i="7"/>
  <c r="E248" i="7"/>
  <c r="E200" i="7"/>
  <c r="E152" i="7"/>
  <c r="E104" i="7"/>
  <c r="E56" i="7"/>
  <c r="E347" i="7"/>
  <c r="E299" i="7"/>
  <c r="E251" i="7"/>
  <c r="E203" i="7"/>
  <c r="E155" i="7"/>
  <c r="E107" i="7"/>
  <c r="E59" i="7"/>
  <c r="E11" i="7"/>
  <c r="E494" i="7"/>
  <c r="E69" i="7"/>
  <c r="E312" i="7"/>
  <c r="E72" i="7"/>
  <c r="E286" i="7"/>
  <c r="E245" i="7"/>
  <c r="E470" i="7"/>
  <c r="E423" i="7"/>
  <c r="E178" i="7"/>
  <c r="E262" i="7"/>
  <c r="E418" i="7"/>
  <c r="E334" i="7"/>
  <c r="E58" i="7"/>
  <c r="E415" i="7"/>
  <c r="E118" i="7"/>
  <c r="E410" i="7"/>
  <c r="E367" i="7"/>
  <c r="E261" i="7"/>
  <c r="E493" i="7"/>
  <c r="E445" i="7"/>
  <c r="E397" i="7"/>
  <c r="E349" i="7"/>
  <c r="E174" i="7"/>
  <c r="E229" i="7"/>
  <c r="E444" i="7"/>
  <c r="E396" i="7"/>
  <c r="E342" i="7"/>
  <c r="E194" i="7"/>
  <c r="E50" i="7"/>
  <c r="E488" i="7"/>
  <c r="E193" i="7"/>
  <c r="E145" i="7"/>
  <c r="E97" i="7"/>
  <c r="E49" i="7"/>
  <c r="E340" i="7"/>
  <c r="E292" i="7"/>
  <c r="E244" i="7"/>
  <c r="E196" i="7"/>
  <c r="E148" i="7"/>
  <c r="E100" i="7"/>
  <c r="E52" i="7"/>
  <c r="E343" i="7"/>
  <c r="E295" i="7"/>
  <c r="E247" i="7"/>
  <c r="E199" i="7"/>
  <c r="E151" i="7"/>
  <c r="E103" i="7"/>
  <c r="E55" i="7"/>
  <c r="H10" i="7" l="1"/>
  <c r="H12" i="7"/>
  <c r="H14" i="7" s="1"/>
  <c r="H11" i="7"/>
  <c r="H13" i="7" s="1"/>
</calcChain>
</file>

<file path=xl/sharedStrings.xml><?xml version="1.0" encoding="utf-8"?>
<sst xmlns="http://schemas.openxmlformats.org/spreadsheetml/2006/main" count="88" uniqueCount="50">
  <si>
    <t>Año</t>
  </si>
  <si>
    <t>Ingresos</t>
  </si>
  <si>
    <t>Costos</t>
  </si>
  <si>
    <t>Flujo Neto</t>
  </si>
  <si>
    <t>Tasa de Descuento</t>
  </si>
  <si>
    <t>Indicador</t>
  </si>
  <si>
    <t>Valor</t>
  </si>
  <si>
    <t>VAN</t>
  </si>
  <si>
    <t>TIR</t>
  </si>
  <si>
    <t>PRI</t>
  </si>
  <si>
    <t>Relación Costo-Beneficio</t>
  </si>
  <si>
    <t>Factor Ingreso</t>
  </si>
  <si>
    <t>Factor Costo</t>
  </si>
  <si>
    <t>Optimista</t>
  </si>
  <si>
    <t>Probable</t>
  </si>
  <si>
    <t>Pesimista</t>
  </si>
  <si>
    <t>Variable</t>
  </si>
  <si>
    <t>Pronóstico 2026</t>
  </si>
  <si>
    <t>PIB</t>
  </si>
  <si>
    <t>Inflación</t>
  </si>
  <si>
    <t>Tasa Referencia Banxico</t>
  </si>
  <si>
    <t>Tipo de Cambio</t>
  </si>
  <si>
    <t>Desv.Est</t>
  </si>
  <si>
    <t>Escenarios</t>
  </si>
  <si>
    <t>https://www.elfinanciero.com.mx/opinion/ernesto-o-farrill-santoscoy/2025/12/01/los-10-principales-pronosticos-de-la-economia-mexicana-para-2026/</t>
  </si>
  <si>
    <t>ROI</t>
  </si>
  <si>
    <t>Rendimiento</t>
  </si>
  <si>
    <t>Supongamos:</t>
  </si>
  <si>
    <t>Pero puede variar ±20%</t>
  </si>
  <si>
    <t>También pueden variar ±15%</t>
  </si>
  <si>
    <r>
      <t xml:space="preserve">En Monte Carlo definimos esas variaciones como </t>
    </r>
    <r>
      <rPr>
        <i/>
        <sz val="11"/>
        <color theme="1"/>
        <rFont val="Calibri"/>
        <family val="2"/>
        <scheme val="minor"/>
      </rPr>
      <t>distribuciones aleatorias</t>
    </r>
    <r>
      <rPr>
        <sz val="11"/>
        <color theme="1"/>
        <rFont val="Calibri"/>
        <family val="2"/>
        <scheme val="minor"/>
      </rPr>
      <t>.</t>
    </r>
  </si>
  <si>
    <t>Ingreso base esperado del Año 1:</t>
  </si>
  <si>
    <t>Costos base:</t>
  </si>
  <si>
    <t>Ingreso simulado</t>
  </si>
  <si>
    <t>Costo simulado</t>
  </si>
  <si>
    <t>Promedio Flujo Neto</t>
  </si>
  <si>
    <t>Flujo Minimo observado</t>
  </si>
  <si>
    <t>Flujo Máximo observado</t>
  </si>
  <si>
    <t>Peor ROI</t>
  </si>
  <si>
    <t>Mejor ROI</t>
  </si>
  <si>
    <t>Años</t>
  </si>
  <si>
    <t>Veces</t>
  </si>
  <si>
    <t>Activo (IPC)</t>
  </si>
  <si>
    <t>Rendimientos Promedio</t>
  </si>
  <si>
    <t>Negocio Digital</t>
  </si>
  <si>
    <t>Semanal</t>
  </si>
  <si>
    <t>Anual</t>
  </si>
  <si>
    <t>Negocio Pesimista</t>
  </si>
  <si>
    <t>Ventas del Negocio Digital</t>
  </si>
  <si>
    <t>INFLACIÓN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</si>
</sst>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72" formatCode="0.0%"/>
    <numFmt numFmtId="173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8" fontId="0" fillId="0" borderId="0" xfId="0" applyNumberFormat="1"/>
    <xf numFmtId="9" fontId="0" fillId="0" borderId="0" xfId="0" applyNumberFormat="1"/>
    <xf numFmtId="44" fontId="0" fillId="0" borderId="0" xfId="2" applyFont="1"/>
    <xf numFmtId="165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3" applyFont="1"/>
    <xf numFmtId="2" fontId="0" fillId="0" borderId="0" xfId="0" applyNumberFormat="1"/>
    <xf numFmtId="165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72" fontId="0" fillId="0" borderId="0" xfId="3" applyNumberFormat="1" applyFont="1"/>
    <xf numFmtId="0" fontId="2" fillId="0" borderId="0" xfId="4"/>
    <xf numFmtId="44" fontId="0" fillId="0" borderId="0" xfId="0" applyNumberFormat="1"/>
    <xf numFmtId="9" fontId="0" fillId="0" borderId="0" xfId="3" applyNumberFormat="1" applyFont="1"/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0" fontId="0" fillId="0" borderId="0" xfId="3" applyNumberFormat="1" applyFont="1"/>
    <xf numFmtId="0" fontId="0" fillId="3" borderId="0" xfId="0" applyFill="1" applyAlignment="1">
      <alignment horizontal="center"/>
    </xf>
    <xf numFmtId="165" fontId="0" fillId="3" borderId="0" xfId="0" applyNumberFormat="1" applyFill="1"/>
    <xf numFmtId="43" fontId="0" fillId="0" borderId="0" xfId="1" applyFont="1"/>
    <xf numFmtId="0" fontId="0" fillId="4" borderId="0" xfId="0" applyFill="1" applyAlignment="1">
      <alignment horizontal="center"/>
    </xf>
    <xf numFmtId="44" fontId="0" fillId="4" borderId="0" xfId="2" applyFont="1" applyFill="1"/>
    <xf numFmtId="172" fontId="0" fillId="4" borderId="0" xfId="3" applyNumberFormat="1" applyFont="1" applyFill="1"/>
    <xf numFmtId="44" fontId="0" fillId="5" borderId="0" xfId="2" applyFont="1" applyFill="1"/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Riesgos!$G$2:$G$6</c:f>
              <c:numCache>
                <c:formatCode>_("$"* #,##0.00_);_("$"* \(#,##0.00\);_("$"* "-"??_);_(@_)</c:formatCode>
                <c:ptCount val="5"/>
                <c:pt idx="0">
                  <c:v>230000</c:v>
                </c:pt>
                <c:pt idx="1">
                  <c:v>260000</c:v>
                </c:pt>
                <c:pt idx="2">
                  <c:v>300000</c:v>
                </c:pt>
                <c:pt idx="3">
                  <c:v>340000</c:v>
                </c:pt>
                <c:pt idx="4">
                  <c:v>370000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0-4682-89A4-EBA8628D8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527104"/>
        <c:axId val="188531904"/>
      </c:lineChart>
      <c:catAx>
        <c:axId val="188527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531904"/>
        <c:crosses val="autoZero"/>
        <c:auto val="1"/>
        <c:lblAlgn val="ctr"/>
        <c:lblOffset val="100"/>
        <c:noMultiLvlLbl val="0"/>
      </c:catAx>
      <c:valAx>
        <c:axId val="188531904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52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358587</xdr:colOff>
      <xdr:row>6</xdr:row>
      <xdr:rowOff>179293</xdr:rowOff>
    </xdr:from>
    <xdr:to>
      <xdr:col>10</xdr:col>
      <xdr:colOff>526676</xdr:colOff>
      <xdr:row>15</xdr:row>
      <xdr:rowOff>189378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F69547-E282-5AB8-4546-804EA4259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161219</xdr:rowOff>
    </xdr:from>
    <xdr:to>
      <xdr:col>13</xdr:col>
      <xdr:colOff>361949</xdr:colOff>
      <xdr:row>21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76FB1-FF81-EA4D-0E0C-70CED36E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61219"/>
          <a:ext cx="6429374" cy="3963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lfinanciero.com.mx/opinion/ernesto-o-farrill-santoscoy/2025/12/01/los-10-principales-pronosticos-de-la-economia-mexicana-para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zoomScale="90" zoomScaleNormal="90" workbookViewId="0">
      <selection activeCell="E1" sqref="E1"/>
    </sheetView>
  </sheetViews>
  <sheetFormatPr baseColWidth="10" defaultColWidth="9.140625" defaultRowHeight="15" x14ac:dyDescent="0.25"/>
  <cols>
    <col min="2" max="2" width="12.5703125" bestFit="1" customWidth="1"/>
    <col min="3" max="3" width="14.5703125" customWidth="1"/>
    <col min="4" max="4" width="13.85546875" bestFit="1" customWidth="1"/>
    <col min="5" max="5" width="13.5703125" customWidth="1"/>
    <col min="6" max="6" width="14.7109375" bestFit="1" customWidth="1"/>
    <col min="7" max="8" width="10.5703125" customWidth="1"/>
    <col min="9" max="9" width="11.140625" customWidth="1"/>
    <col min="10" max="12" width="2.85546875" customWidth="1"/>
    <col min="13" max="13" width="14.85546875" customWidth="1"/>
    <col min="15" max="15" width="14.28515625" customWidth="1"/>
    <col min="18" max="22" width="10.5703125" customWidth="1"/>
  </cols>
  <sheetData>
    <row r="1" spans="1:11" x14ac:dyDescent="0.25">
      <c r="A1" s="11" t="s">
        <v>0</v>
      </c>
      <c r="B1" s="11" t="s">
        <v>1</v>
      </c>
      <c r="C1" s="11" t="s">
        <v>2</v>
      </c>
      <c r="D1" s="11" t="s">
        <v>3</v>
      </c>
      <c r="G1" s="13" t="s">
        <v>4</v>
      </c>
      <c r="H1" s="13"/>
    </row>
    <row r="2" spans="1:11" x14ac:dyDescent="0.25">
      <c r="A2" s="5">
        <v>0</v>
      </c>
      <c r="B2" s="4">
        <v>-600000</v>
      </c>
      <c r="C2" s="4">
        <v>0</v>
      </c>
      <c r="D2" s="4">
        <f>B2-C2</f>
        <v>-600000</v>
      </c>
      <c r="G2" s="6">
        <v>0.1</v>
      </c>
    </row>
    <row r="3" spans="1:11" x14ac:dyDescent="0.25">
      <c r="A3" s="5">
        <v>1</v>
      </c>
      <c r="B3" s="4">
        <v>350000</v>
      </c>
      <c r="C3" s="4">
        <v>120000</v>
      </c>
      <c r="D3" s="4">
        <f>B3-C3</f>
        <v>230000</v>
      </c>
    </row>
    <row r="4" spans="1:11" x14ac:dyDescent="0.25">
      <c r="A4" s="5">
        <v>2</v>
      </c>
      <c r="B4" s="4">
        <v>420000</v>
      </c>
      <c r="C4" s="4">
        <v>160000</v>
      </c>
      <c r="D4" s="4">
        <f>B4-C4</f>
        <v>260000</v>
      </c>
      <c r="G4" s="22">
        <v>12</v>
      </c>
      <c r="H4" s="22">
        <v>12</v>
      </c>
      <c r="I4" s="22">
        <v>5</v>
      </c>
      <c r="J4" s="22">
        <v>0</v>
      </c>
      <c r="K4" s="22">
        <v>0</v>
      </c>
    </row>
    <row r="5" spans="1:11" x14ac:dyDescent="0.25">
      <c r="A5" s="5">
        <v>3</v>
      </c>
      <c r="B5" s="4">
        <v>500000</v>
      </c>
      <c r="C5" s="4">
        <v>200000</v>
      </c>
      <c r="D5" s="4">
        <f t="shared" ref="D3:D7" si="0">B5-C5</f>
        <v>300000</v>
      </c>
      <c r="G5" s="23">
        <f>-D2-((D3/12)*G4)</f>
        <v>370000</v>
      </c>
      <c r="H5" s="23">
        <f>G5-((D4/12)*H4)</f>
        <v>110000</v>
      </c>
      <c r="I5" s="23">
        <f>H5-((D5/12)*I4)</f>
        <v>-15000</v>
      </c>
      <c r="J5" s="23">
        <f>I5-((D6/12)*J4)</f>
        <v>-15000</v>
      </c>
      <c r="K5" s="23">
        <f>J5-((D7/12)*K4)</f>
        <v>-15000</v>
      </c>
    </row>
    <row r="6" spans="1:11" x14ac:dyDescent="0.25">
      <c r="A6" s="5">
        <v>4</v>
      </c>
      <c r="B6" s="4">
        <v>580000</v>
      </c>
      <c r="C6" s="4">
        <v>240000</v>
      </c>
      <c r="D6" s="4">
        <f t="shared" si="0"/>
        <v>340000</v>
      </c>
    </row>
    <row r="7" spans="1:11" x14ac:dyDescent="0.25">
      <c r="A7" s="5">
        <v>5</v>
      </c>
      <c r="B7" s="4">
        <v>650000</v>
      </c>
      <c r="C7" s="4">
        <v>280000</v>
      </c>
      <c r="D7" s="4">
        <f t="shared" si="0"/>
        <v>370000</v>
      </c>
    </row>
    <row r="11" spans="1:11" x14ac:dyDescent="0.25">
      <c r="B11" s="11" t="s">
        <v>5</v>
      </c>
      <c r="C11" s="11"/>
      <c r="D11" s="12" t="s">
        <v>6</v>
      </c>
    </row>
    <row r="12" spans="1:11" x14ac:dyDescent="0.25">
      <c r="B12" t="s">
        <v>25</v>
      </c>
      <c r="D12" s="17">
        <f>(D3/-B2)</f>
        <v>0.38333333333333336</v>
      </c>
    </row>
    <row r="13" spans="1:11" x14ac:dyDescent="0.25">
      <c r="B13" t="s">
        <v>7</v>
      </c>
      <c r="D13" s="1">
        <f>NPV(G2,D3:D7)+D2</f>
        <v>511326.84677524492</v>
      </c>
    </row>
    <row r="14" spans="1:11" x14ac:dyDescent="0.25">
      <c r="B14" t="s">
        <v>8</v>
      </c>
      <c r="D14" s="9">
        <f>IRR(D2:D7)</f>
        <v>0.3667418019832609</v>
      </c>
    </row>
    <row r="15" spans="1:11" x14ac:dyDescent="0.25">
      <c r="B15" t="s">
        <v>9</v>
      </c>
      <c r="D15" s="10">
        <f>SUM(G4:K4)/12</f>
        <v>2.4166666666666665</v>
      </c>
      <c r="E15" t="s">
        <v>40</v>
      </c>
    </row>
    <row r="16" spans="1:11" x14ac:dyDescent="0.25">
      <c r="B16" t="s">
        <v>10</v>
      </c>
      <c r="D16" s="7">
        <f>SUM(D3:D7)/ABS(D2)</f>
        <v>2.5</v>
      </c>
      <c r="E16" t="s">
        <v>41</v>
      </c>
      <c r="F16" s="3"/>
    </row>
    <row r="20" spans="2:22" x14ac:dyDescent="0.25">
      <c r="B20" s="11" t="s">
        <v>23</v>
      </c>
      <c r="C20" s="12" t="s">
        <v>11</v>
      </c>
      <c r="D20" s="12" t="s">
        <v>12</v>
      </c>
    </row>
    <row r="21" spans="2:22" x14ac:dyDescent="0.25">
      <c r="B21" t="s">
        <v>13</v>
      </c>
      <c r="C21" s="5">
        <v>1.2</v>
      </c>
      <c r="D21" s="5">
        <v>0.95</v>
      </c>
    </row>
    <row r="22" spans="2:22" x14ac:dyDescent="0.25">
      <c r="B22" t="s">
        <v>14</v>
      </c>
      <c r="C22" s="5">
        <v>1</v>
      </c>
      <c r="D22" s="5">
        <v>1</v>
      </c>
    </row>
    <row r="23" spans="2:22" x14ac:dyDescent="0.25">
      <c r="B23" t="s">
        <v>15</v>
      </c>
      <c r="C23" s="5">
        <v>0.8</v>
      </c>
      <c r="D23" s="5">
        <v>1.1000000000000001</v>
      </c>
    </row>
    <row r="26" spans="2:22" x14ac:dyDescent="0.25">
      <c r="C26" s="13" t="s">
        <v>13</v>
      </c>
      <c r="D26" s="13"/>
      <c r="E26" s="13"/>
      <c r="F26" s="13"/>
      <c r="G26" s="13"/>
      <c r="H26" s="13"/>
      <c r="I26" s="13"/>
      <c r="M26" s="11" t="s">
        <v>5</v>
      </c>
      <c r="N26" s="11"/>
      <c r="O26" s="12" t="s">
        <v>6</v>
      </c>
    </row>
    <row r="27" spans="2:22" x14ac:dyDescent="0.25">
      <c r="C27" s="11" t="s">
        <v>0</v>
      </c>
      <c r="D27" s="5">
        <v>0</v>
      </c>
      <c r="E27" s="5">
        <v>1</v>
      </c>
      <c r="F27" s="5">
        <v>2</v>
      </c>
      <c r="G27" s="5">
        <v>3</v>
      </c>
      <c r="H27" s="5">
        <v>4</v>
      </c>
      <c r="I27" s="5">
        <v>5</v>
      </c>
      <c r="M27" t="s">
        <v>25</v>
      </c>
      <c r="O27" s="6">
        <f>(E30/-D30)</f>
        <v>0.51</v>
      </c>
    </row>
    <row r="28" spans="2:22" x14ac:dyDescent="0.25">
      <c r="C28" s="11" t="s">
        <v>1</v>
      </c>
      <c r="D28" s="8">
        <f>B2</f>
        <v>-600000</v>
      </c>
      <c r="E28" s="8">
        <f>B3*C21</f>
        <v>420000</v>
      </c>
      <c r="F28" s="8">
        <f>B4*C21</f>
        <v>504000</v>
      </c>
      <c r="G28" s="8">
        <f>B5*C21</f>
        <v>600000</v>
      </c>
      <c r="H28" s="8">
        <f>B6*C21</f>
        <v>696000</v>
      </c>
      <c r="I28" s="8">
        <f>B7*C21</f>
        <v>780000</v>
      </c>
      <c r="M28" t="s">
        <v>7</v>
      </c>
      <c r="O28" s="3">
        <f>NPV(G2,E30:I30)+D30</f>
        <v>915933.83462381456</v>
      </c>
    </row>
    <row r="29" spans="2:22" x14ac:dyDescent="0.25">
      <c r="C29" s="11" t="s">
        <v>2</v>
      </c>
      <c r="D29" s="8">
        <f>C2</f>
        <v>0</v>
      </c>
      <c r="E29" s="8">
        <f>C3*D21</f>
        <v>114000</v>
      </c>
      <c r="F29" s="8">
        <f>C4*D21</f>
        <v>152000</v>
      </c>
      <c r="G29" s="8">
        <f>C5*D21</f>
        <v>190000</v>
      </c>
      <c r="H29" s="8">
        <f>C6*D21</f>
        <v>228000</v>
      </c>
      <c r="I29" s="8">
        <f>C7*D21</f>
        <v>266000</v>
      </c>
      <c r="M29" t="s">
        <v>8</v>
      </c>
      <c r="O29" s="6">
        <f>IRR(D30:I30)</f>
        <v>0.54204158638009114</v>
      </c>
      <c r="R29" s="22">
        <v>12</v>
      </c>
      <c r="S29" s="22">
        <v>11</v>
      </c>
      <c r="T29" s="22">
        <v>0</v>
      </c>
      <c r="U29" s="22">
        <v>0</v>
      </c>
      <c r="V29" s="22">
        <v>0</v>
      </c>
    </row>
    <row r="30" spans="2:22" x14ac:dyDescent="0.25">
      <c r="C30" s="11" t="s">
        <v>3</v>
      </c>
      <c r="D30" s="8">
        <f>D28-D29</f>
        <v>-600000</v>
      </c>
      <c r="E30" s="8">
        <f t="shared" ref="E30:I30" si="1">E28-E29</f>
        <v>306000</v>
      </c>
      <c r="F30" s="8">
        <f t="shared" si="1"/>
        <v>352000</v>
      </c>
      <c r="G30" s="8">
        <f t="shared" si="1"/>
        <v>410000</v>
      </c>
      <c r="H30" s="8">
        <f t="shared" si="1"/>
        <v>468000</v>
      </c>
      <c r="I30" s="8">
        <f t="shared" si="1"/>
        <v>514000</v>
      </c>
      <c r="M30" t="s">
        <v>9</v>
      </c>
      <c r="O30" s="10">
        <f>SUM(R29:V29)/12</f>
        <v>1.9166666666666667</v>
      </c>
      <c r="P30" t="s">
        <v>40</v>
      </c>
      <c r="R30" s="23">
        <f>-$D$30-((E30/12)*R29)</f>
        <v>294000</v>
      </c>
      <c r="S30" s="23">
        <f>R30-((F30/12)*S29)</f>
        <v>-28666.666666666628</v>
      </c>
      <c r="T30" s="23">
        <f t="shared" ref="T30:V30" si="2">S30-((G30/12)*T29)</f>
        <v>-28666.666666666628</v>
      </c>
      <c r="U30" s="23">
        <f t="shared" si="2"/>
        <v>-28666.666666666628</v>
      </c>
      <c r="V30" s="23">
        <f t="shared" si="2"/>
        <v>-28666.666666666628</v>
      </c>
    </row>
    <row r="31" spans="2:22" x14ac:dyDescent="0.25">
      <c r="M31" t="s">
        <v>10</v>
      </c>
      <c r="O31" s="7">
        <f>SUM(E30:I30)/ABS(D30)</f>
        <v>3.4166666666666665</v>
      </c>
      <c r="P31" t="s">
        <v>41</v>
      </c>
    </row>
    <row r="33" spans="3:22" x14ac:dyDescent="0.25">
      <c r="C33" s="13" t="s">
        <v>15</v>
      </c>
      <c r="D33" s="13"/>
      <c r="E33" s="13"/>
      <c r="F33" s="13"/>
      <c r="G33" s="13"/>
      <c r="H33" s="13"/>
      <c r="I33" s="13"/>
      <c r="M33" s="11" t="s">
        <v>5</v>
      </c>
      <c r="N33" s="11"/>
      <c r="O33" s="12" t="s">
        <v>6</v>
      </c>
    </row>
    <row r="34" spans="3:22" x14ac:dyDescent="0.25">
      <c r="C34" s="11" t="s">
        <v>0</v>
      </c>
      <c r="D34" s="5">
        <v>0</v>
      </c>
      <c r="E34" s="5">
        <v>1</v>
      </c>
      <c r="F34" s="5">
        <v>2</v>
      </c>
      <c r="G34" s="5">
        <v>3</v>
      </c>
      <c r="H34" s="5">
        <v>4</v>
      </c>
      <c r="I34" s="5">
        <v>5</v>
      </c>
      <c r="M34" t="s">
        <v>25</v>
      </c>
      <c r="O34" s="6">
        <f>(E37/-D37)</f>
        <v>0.24666666666666667</v>
      </c>
    </row>
    <row r="35" spans="3:22" x14ac:dyDescent="0.25">
      <c r="C35" s="11" t="s">
        <v>1</v>
      </c>
      <c r="D35" s="8">
        <f>B2</f>
        <v>-600000</v>
      </c>
      <c r="E35" s="8">
        <f>B3*C23</f>
        <v>280000</v>
      </c>
      <c r="F35" s="8">
        <f>B4*C23</f>
        <v>336000</v>
      </c>
      <c r="G35" s="8">
        <f>B5*C23</f>
        <v>400000</v>
      </c>
      <c r="H35" s="8">
        <f>B6*C23</f>
        <v>464000</v>
      </c>
      <c r="I35" s="8">
        <f>B7*C23</f>
        <v>520000</v>
      </c>
      <c r="M35" t="s">
        <v>7</v>
      </c>
      <c r="O35" s="3">
        <f>NPV(G2,E37:I37)+D37</f>
        <v>70251.535227971035</v>
      </c>
    </row>
    <row r="36" spans="3:22" x14ac:dyDescent="0.25">
      <c r="C36" s="11" t="s">
        <v>2</v>
      </c>
      <c r="D36" s="8">
        <f>C2</f>
        <v>0</v>
      </c>
      <c r="E36" s="8">
        <f>C3*D23</f>
        <v>132000</v>
      </c>
      <c r="F36" s="8">
        <f>C4*D23</f>
        <v>176000</v>
      </c>
      <c r="G36" s="8">
        <f>C5*D23</f>
        <v>220000.00000000003</v>
      </c>
      <c r="H36" s="8">
        <f>C6*D23</f>
        <v>264000</v>
      </c>
      <c r="I36" s="8">
        <f>C7*D23</f>
        <v>308000</v>
      </c>
      <c r="M36" t="s">
        <v>8</v>
      </c>
      <c r="O36" s="6">
        <f>IRR(D37:I37)</f>
        <v>0.14191723780298626</v>
      </c>
      <c r="R36" s="22">
        <v>12</v>
      </c>
      <c r="S36" s="22">
        <v>12</v>
      </c>
      <c r="T36" s="22">
        <v>12</v>
      </c>
      <c r="U36" s="22">
        <v>12</v>
      </c>
      <c r="V36" s="22">
        <v>12</v>
      </c>
    </row>
    <row r="37" spans="3:22" x14ac:dyDescent="0.25">
      <c r="C37" s="11" t="s">
        <v>3</v>
      </c>
      <c r="D37" s="8">
        <f>D35-D36</f>
        <v>-600000</v>
      </c>
      <c r="E37" s="8">
        <f t="shared" ref="E37:I37" si="3">E35-E36</f>
        <v>148000</v>
      </c>
      <c r="F37" s="8">
        <f t="shared" si="3"/>
        <v>160000</v>
      </c>
      <c r="G37" s="8">
        <f t="shared" si="3"/>
        <v>179999.99999999997</v>
      </c>
      <c r="H37" s="8">
        <f t="shared" si="3"/>
        <v>200000</v>
      </c>
      <c r="I37" s="8">
        <f t="shared" si="3"/>
        <v>212000</v>
      </c>
      <c r="M37" t="s">
        <v>9</v>
      </c>
      <c r="O37" s="10">
        <f>SUM(R36:V36)/12</f>
        <v>5</v>
      </c>
      <c r="P37" t="s">
        <v>40</v>
      </c>
      <c r="R37" s="23">
        <f>-$D$37-((E37/12)*R36)</f>
        <v>452000</v>
      </c>
      <c r="S37" s="23">
        <f>R37-((F37/12)*S36)</f>
        <v>292000</v>
      </c>
      <c r="T37" s="23">
        <f t="shared" ref="T37" si="4">S37-((G37/12)*T36)</f>
        <v>112000.00000000003</v>
      </c>
      <c r="U37" s="23">
        <f t="shared" ref="U37" si="5">T37-((H37/12)*U36)</f>
        <v>-87999.999999999971</v>
      </c>
      <c r="V37" s="23">
        <f t="shared" ref="V37" si="6">U37-((I37/12)*V36)</f>
        <v>-300000</v>
      </c>
    </row>
    <row r="38" spans="3:22" x14ac:dyDescent="0.25">
      <c r="M38" t="s">
        <v>10</v>
      </c>
      <c r="O38" s="7">
        <f>SUM(E37:I37)/ABS(D37)</f>
        <v>1.5</v>
      </c>
      <c r="P38" t="s">
        <v>41</v>
      </c>
    </row>
  </sheetData>
  <mergeCells count="3">
    <mergeCell ref="G1:H1"/>
    <mergeCell ref="C26:I26"/>
    <mergeCell ref="C33:I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CF94-CF0D-42D7-8D4A-242B2A5F59A7}">
  <dimension ref="B2:H509"/>
  <sheetViews>
    <sheetView zoomScale="90" zoomScaleNormal="90" workbookViewId="0">
      <selection activeCell="G5" sqref="G5"/>
    </sheetView>
  </sheetViews>
  <sheetFormatPr baseColWidth="10" defaultRowHeight="15" x14ac:dyDescent="0.25"/>
  <cols>
    <col min="2" max="2" width="5.42578125" customWidth="1"/>
    <col min="3" max="5" width="16.85546875" customWidth="1"/>
    <col min="6" max="6" width="7.5703125" customWidth="1"/>
    <col min="7" max="7" width="23" customWidth="1"/>
    <col min="8" max="8" width="16.5703125" customWidth="1"/>
  </cols>
  <sheetData>
    <row r="2" spans="2:8" x14ac:dyDescent="0.25">
      <c r="B2" t="s">
        <v>27</v>
      </c>
    </row>
    <row r="3" spans="2:8" x14ac:dyDescent="0.25">
      <c r="B3" s="18" t="s">
        <v>31</v>
      </c>
      <c r="E3" s="3">
        <f>Proyecto_Digital!B3</f>
        <v>350000</v>
      </c>
    </row>
    <row r="4" spans="2:8" x14ac:dyDescent="0.25">
      <c r="B4" s="18" t="s">
        <v>28</v>
      </c>
      <c r="E4" s="2">
        <v>0.4</v>
      </c>
      <c r="F4" s="17">
        <f ca="1">(RANDBETWEEN(2,4))/10</f>
        <v>0.2</v>
      </c>
    </row>
    <row r="5" spans="2:8" x14ac:dyDescent="0.25">
      <c r="B5" s="18" t="s">
        <v>32</v>
      </c>
      <c r="E5" s="3">
        <f>Proyecto_Digital!C3</f>
        <v>120000</v>
      </c>
    </row>
    <row r="6" spans="2:8" x14ac:dyDescent="0.25">
      <c r="B6" s="18" t="s">
        <v>29</v>
      </c>
      <c r="E6" s="2">
        <v>0.3</v>
      </c>
      <c r="F6" s="2">
        <f ca="1">(RANDBETWEEN(1.5,3))/10</f>
        <v>0.3</v>
      </c>
    </row>
    <row r="7" spans="2:8" x14ac:dyDescent="0.25">
      <c r="B7" t="s">
        <v>30</v>
      </c>
    </row>
    <row r="9" spans="2:8" x14ac:dyDescent="0.25">
      <c r="C9" s="19" t="s">
        <v>33</v>
      </c>
      <c r="D9" s="19" t="s">
        <v>34</v>
      </c>
      <c r="E9" s="19" t="s">
        <v>3</v>
      </c>
    </row>
    <row r="10" spans="2:8" x14ac:dyDescent="0.25">
      <c r="B10" s="5">
        <v>1</v>
      </c>
      <c r="C10" s="16">
        <f ca="1">$E$3*(1+(RAND()*$E$4-$F$4))</f>
        <v>308921.9643067781</v>
      </c>
      <c r="D10" s="16">
        <f ca="1">$E$5*(1+(RAND()*$E$6-$F$6))</f>
        <v>85985.244879542559</v>
      </c>
      <c r="E10" s="16">
        <f ca="1">C10-D10</f>
        <v>222936.71942723554</v>
      </c>
      <c r="G10" s="20" t="s">
        <v>35</v>
      </c>
      <c r="H10" s="16">
        <f ca="1">AVERAGE(E10:E509)</f>
        <v>247305.94774559597</v>
      </c>
    </row>
    <row r="11" spans="2:8" x14ac:dyDescent="0.25">
      <c r="B11" s="5">
        <v>2</v>
      </c>
      <c r="C11" s="16">
        <f t="shared" ref="C11:C74" ca="1" si="0">$E$3*(1+(RAND()*$E$4-$F$4))</f>
        <v>346954.60284056648</v>
      </c>
      <c r="D11" s="16">
        <f t="shared" ref="D11:D74" ca="1" si="1">$E$5*(1+(RAND()*$E$6-$F$6))</f>
        <v>109818.85972156319</v>
      </c>
      <c r="E11" s="16">
        <f t="shared" ref="E11:E74" ca="1" si="2">C11-D11</f>
        <v>237135.74311900331</v>
      </c>
      <c r="G11" s="20" t="s">
        <v>36</v>
      </c>
      <c r="H11" s="16">
        <f ca="1">MIN(E10:E509)</f>
        <v>165423.62440910039</v>
      </c>
    </row>
    <row r="12" spans="2:8" x14ac:dyDescent="0.25">
      <c r="B12" s="5">
        <v>3</v>
      </c>
      <c r="C12" s="16">
        <f t="shared" ca="1" si="0"/>
        <v>389806.29771830409</v>
      </c>
      <c r="D12" s="16">
        <f t="shared" ca="1" si="1"/>
        <v>114329.79148324554</v>
      </c>
      <c r="E12" s="16">
        <f t="shared" ca="1" si="2"/>
        <v>275476.50623505854</v>
      </c>
      <c r="G12" s="20" t="s">
        <v>37</v>
      </c>
      <c r="H12" s="16">
        <f ca="1">MAX(E10:E509)</f>
        <v>334063.79264048534</v>
      </c>
    </row>
    <row r="13" spans="2:8" x14ac:dyDescent="0.25">
      <c r="B13" s="5">
        <v>4</v>
      </c>
      <c r="C13" s="16">
        <f t="shared" ca="1" si="0"/>
        <v>323657.84109622758</v>
      </c>
      <c r="D13" s="16">
        <f t="shared" ca="1" si="1"/>
        <v>99205.960426981896</v>
      </c>
      <c r="E13" s="16">
        <f t="shared" ca="1" si="2"/>
        <v>224451.88066924567</v>
      </c>
      <c r="G13" s="20" t="s">
        <v>38</v>
      </c>
      <c r="H13" s="6">
        <f ca="1">(H11/-Proyecto_Digital!B2)</f>
        <v>0.27570604068183396</v>
      </c>
    </row>
    <row r="14" spans="2:8" x14ac:dyDescent="0.25">
      <c r="B14" s="5">
        <v>5</v>
      </c>
      <c r="C14" s="16">
        <f t="shared" ca="1" si="0"/>
        <v>287062.58759079612</v>
      </c>
      <c r="D14" s="16">
        <f t="shared" ca="1" si="1"/>
        <v>105899.82716301344</v>
      </c>
      <c r="E14" s="16">
        <f t="shared" ca="1" si="2"/>
        <v>181162.76042778266</v>
      </c>
      <c r="G14" s="20" t="s">
        <v>39</v>
      </c>
      <c r="H14" s="6">
        <f ca="1">(H12/-Proyecto_Digital!B2)</f>
        <v>0.55677298773414219</v>
      </c>
    </row>
    <row r="15" spans="2:8" x14ac:dyDescent="0.25">
      <c r="B15" s="5">
        <v>6</v>
      </c>
      <c r="C15" s="16">
        <f t="shared" ca="1" si="0"/>
        <v>360359.52729728702</v>
      </c>
      <c r="D15" s="16">
        <f t="shared" ca="1" si="1"/>
        <v>107040.20732175812</v>
      </c>
      <c r="E15" s="16">
        <f t="shared" ca="1" si="2"/>
        <v>253319.3199755289</v>
      </c>
    </row>
    <row r="16" spans="2:8" x14ac:dyDescent="0.25">
      <c r="B16" s="5">
        <v>7</v>
      </c>
      <c r="C16" s="16">
        <f t="shared" ca="1" si="0"/>
        <v>376903.34250433039</v>
      </c>
      <c r="D16" s="16">
        <f t="shared" ca="1" si="1"/>
        <v>104733.74469054255</v>
      </c>
      <c r="E16" s="16">
        <f t="shared" ca="1" si="2"/>
        <v>272169.59781378787</v>
      </c>
    </row>
    <row r="17" spans="2:5" x14ac:dyDescent="0.25">
      <c r="B17" s="5">
        <v>8</v>
      </c>
      <c r="C17" s="16">
        <f t="shared" ca="1" si="0"/>
        <v>365249.84594837384</v>
      </c>
      <c r="D17" s="16">
        <f t="shared" ca="1" si="1"/>
        <v>100397.94774932726</v>
      </c>
      <c r="E17" s="16">
        <f t="shared" ca="1" si="2"/>
        <v>264851.89819904661</v>
      </c>
    </row>
    <row r="18" spans="2:5" x14ac:dyDescent="0.25">
      <c r="B18" s="5">
        <v>9</v>
      </c>
      <c r="C18" s="16">
        <f t="shared" ca="1" si="0"/>
        <v>320075.25836361235</v>
      </c>
      <c r="D18" s="16">
        <f t="shared" ca="1" si="1"/>
        <v>107807.86403763339</v>
      </c>
      <c r="E18" s="16">
        <f t="shared" ca="1" si="2"/>
        <v>212267.39432597894</v>
      </c>
    </row>
    <row r="19" spans="2:5" x14ac:dyDescent="0.25">
      <c r="B19" s="5">
        <v>10</v>
      </c>
      <c r="C19" s="16">
        <f t="shared" ca="1" si="0"/>
        <v>384499.49005413818</v>
      </c>
      <c r="D19" s="16">
        <f t="shared" ca="1" si="1"/>
        <v>111685.9523979165</v>
      </c>
      <c r="E19" s="16">
        <f t="shared" ca="1" si="2"/>
        <v>272813.53765622166</v>
      </c>
    </row>
    <row r="20" spans="2:5" x14ac:dyDescent="0.25">
      <c r="B20" s="5">
        <v>11</v>
      </c>
      <c r="C20" s="16">
        <f t="shared" ca="1" si="0"/>
        <v>381848.29597165732</v>
      </c>
      <c r="D20" s="16">
        <f t="shared" ca="1" si="1"/>
        <v>87647.002473424582</v>
      </c>
      <c r="E20" s="16">
        <f t="shared" ca="1" si="2"/>
        <v>294201.29349823273</v>
      </c>
    </row>
    <row r="21" spans="2:5" x14ac:dyDescent="0.25">
      <c r="B21" s="5">
        <v>12</v>
      </c>
      <c r="C21" s="16">
        <f t="shared" ca="1" si="0"/>
        <v>391744.91476391099</v>
      </c>
      <c r="D21" s="16">
        <f t="shared" ca="1" si="1"/>
        <v>117181.8369099433</v>
      </c>
      <c r="E21" s="16">
        <f t="shared" ca="1" si="2"/>
        <v>274563.07785396767</v>
      </c>
    </row>
    <row r="22" spans="2:5" x14ac:dyDescent="0.25">
      <c r="B22" s="5">
        <v>13</v>
      </c>
      <c r="C22" s="16">
        <f t="shared" ca="1" si="0"/>
        <v>302410.34246678202</v>
      </c>
      <c r="D22" s="16">
        <f t="shared" ca="1" si="1"/>
        <v>108172.48625115203</v>
      </c>
      <c r="E22" s="16">
        <f t="shared" ca="1" si="2"/>
        <v>194237.85621562999</v>
      </c>
    </row>
    <row r="23" spans="2:5" x14ac:dyDescent="0.25">
      <c r="B23" s="5">
        <v>14</v>
      </c>
      <c r="C23" s="16">
        <f t="shared" ca="1" si="0"/>
        <v>336691.15983245522</v>
      </c>
      <c r="D23" s="16">
        <f t="shared" ca="1" si="1"/>
        <v>114699.59452020726</v>
      </c>
      <c r="E23" s="16">
        <f t="shared" ca="1" si="2"/>
        <v>221991.56531224796</v>
      </c>
    </row>
    <row r="24" spans="2:5" x14ac:dyDescent="0.25">
      <c r="B24" s="5">
        <v>15</v>
      </c>
      <c r="C24" s="16">
        <f t="shared" ca="1" si="0"/>
        <v>359352.54468688578</v>
      </c>
      <c r="D24" s="16">
        <f t="shared" ca="1" si="1"/>
        <v>96006.988175264836</v>
      </c>
      <c r="E24" s="16">
        <f t="shared" ca="1" si="2"/>
        <v>263345.55651162093</v>
      </c>
    </row>
    <row r="25" spans="2:5" x14ac:dyDescent="0.25">
      <c r="B25" s="5">
        <v>16</v>
      </c>
      <c r="C25" s="16">
        <f t="shared" ca="1" si="0"/>
        <v>399159.05386564933</v>
      </c>
      <c r="D25" s="16">
        <f t="shared" ca="1" si="1"/>
        <v>86421.927470638577</v>
      </c>
      <c r="E25" s="16">
        <f t="shared" ca="1" si="2"/>
        <v>312737.12639501074</v>
      </c>
    </row>
    <row r="26" spans="2:5" x14ac:dyDescent="0.25">
      <c r="B26" s="5">
        <v>17</v>
      </c>
      <c r="C26" s="16">
        <f t="shared" ca="1" si="0"/>
        <v>310433.29315625213</v>
      </c>
      <c r="D26" s="16">
        <f t="shared" ca="1" si="1"/>
        <v>103360.34803825364</v>
      </c>
      <c r="E26" s="16">
        <f t="shared" ca="1" si="2"/>
        <v>207072.94511799849</v>
      </c>
    </row>
    <row r="27" spans="2:5" x14ac:dyDescent="0.25">
      <c r="B27" s="5">
        <v>18</v>
      </c>
      <c r="C27" s="16">
        <f t="shared" ca="1" si="0"/>
        <v>359652.55752467597</v>
      </c>
      <c r="D27" s="16">
        <f t="shared" ca="1" si="1"/>
        <v>112140.64996854372</v>
      </c>
      <c r="E27" s="16">
        <f t="shared" ca="1" si="2"/>
        <v>247511.90755613224</v>
      </c>
    </row>
    <row r="28" spans="2:5" x14ac:dyDescent="0.25">
      <c r="B28" s="5">
        <v>19</v>
      </c>
      <c r="C28" s="16">
        <f t="shared" ca="1" si="0"/>
        <v>408168.62987971294</v>
      </c>
      <c r="D28" s="16">
        <f t="shared" ca="1" si="1"/>
        <v>97782.832458140649</v>
      </c>
      <c r="E28" s="16">
        <f t="shared" ca="1" si="2"/>
        <v>310385.79742157226</v>
      </c>
    </row>
    <row r="29" spans="2:5" x14ac:dyDescent="0.25">
      <c r="B29" s="5">
        <v>20</v>
      </c>
      <c r="C29" s="16">
        <f t="shared" ca="1" si="0"/>
        <v>408874.40313829354</v>
      </c>
      <c r="D29" s="16">
        <f t="shared" ca="1" si="1"/>
        <v>89464.781530231601</v>
      </c>
      <c r="E29" s="16">
        <f t="shared" ca="1" si="2"/>
        <v>319409.62160806195</v>
      </c>
    </row>
    <row r="30" spans="2:5" x14ac:dyDescent="0.25">
      <c r="B30" s="5">
        <v>21</v>
      </c>
      <c r="C30" s="16">
        <f t="shared" ca="1" si="0"/>
        <v>347056.45451940742</v>
      </c>
      <c r="D30" s="16">
        <f t="shared" ca="1" si="1"/>
        <v>97189.575615329988</v>
      </c>
      <c r="E30" s="16">
        <f t="shared" ca="1" si="2"/>
        <v>249866.87890407743</v>
      </c>
    </row>
    <row r="31" spans="2:5" x14ac:dyDescent="0.25">
      <c r="B31" s="5">
        <v>22</v>
      </c>
      <c r="C31" s="16">
        <f t="shared" ca="1" si="0"/>
        <v>361872.22364062944</v>
      </c>
      <c r="D31" s="16">
        <f t="shared" ca="1" si="1"/>
        <v>104989.43576383278</v>
      </c>
      <c r="E31" s="16">
        <f t="shared" ca="1" si="2"/>
        <v>256882.78787679668</v>
      </c>
    </row>
    <row r="32" spans="2:5" x14ac:dyDescent="0.25">
      <c r="B32" s="5">
        <v>23</v>
      </c>
      <c r="C32" s="16">
        <f t="shared" ca="1" si="0"/>
        <v>281684.80582526897</v>
      </c>
      <c r="D32" s="16">
        <f t="shared" ca="1" si="1"/>
        <v>86986.917577763277</v>
      </c>
      <c r="E32" s="16">
        <f t="shared" ca="1" si="2"/>
        <v>194697.8882475057</v>
      </c>
    </row>
    <row r="33" spans="2:5" x14ac:dyDescent="0.25">
      <c r="B33" s="5">
        <v>24</v>
      </c>
      <c r="C33" s="16">
        <f t="shared" ca="1" si="0"/>
        <v>318658.81057576084</v>
      </c>
      <c r="D33" s="16">
        <f t="shared" ca="1" si="1"/>
        <v>89511.465977724307</v>
      </c>
      <c r="E33" s="16">
        <f t="shared" ca="1" si="2"/>
        <v>229147.34459803655</v>
      </c>
    </row>
    <row r="34" spans="2:5" x14ac:dyDescent="0.25">
      <c r="B34" s="5">
        <v>25</v>
      </c>
      <c r="C34" s="16">
        <f t="shared" ca="1" si="0"/>
        <v>289546.58202494174</v>
      </c>
      <c r="D34" s="16">
        <f t="shared" ca="1" si="1"/>
        <v>98121.224562218136</v>
      </c>
      <c r="E34" s="16">
        <f t="shared" ca="1" si="2"/>
        <v>191425.35746272362</v>
      </c>
    </row>
    <row r="35" spans="2:5" x14ac:dyDescent="0.25">
      <c r="B35" s="5">
        <v>26</v>
      </c>
      <c r="C35" s="16">
        <f t="shared" ca="1" si="0"/>
        <v>367732.92342690128</v>
      </c>
      <c r="D35" s="16">
        <f t="shared" ca="1" si="1"/>
        <v>103563.02159139169</v>
      </c>
      <c r="E35" s="16">
        <f t="shared" ca="1" si="2"/>
        <v>264169.90183550958</v>
      </c>
    </row>
    <row r="36" spans="2:5" x14ac:dyDescent="0.25">
      <c r="B36" s="5">
        <v>27</v>
      </c>
      <c r="C36" s="16">
        <f t="shared" ca="1" si="0"/>
        <v>399378.07664322457</v>
      </c>
      <c r="D36" s="16">
        <f t="shared" ca="1" si="1"/>
        <v>93908.180783096715</v>
      </c>
      <c r="E36" s="16">
        <f t="shared" ca="1" si="2"/>
        <v>305469.89586012787</v>
      </c>
    </row>
    <row r="37" spans="2:5" x14ac:dyDescent="0.25">
      <c r="B37" s="5">
        <v>28</v>
      </c>
      <c r="C37" s="16">
        <f t="shared" ca="1" si="0"/>
        <v>316089.14336498646</v>
      </c>
      <c r="D37" s="16">
        <f t="shared" ca="1" si="1"/>
        <v>95452.392794462008</v>
      </c>
      <c r="E37" s="16">
        <f t="shared" ca="1" si="2"/>
        <v>220636.75057052445</v>
      </c>
    </row>
    <row r="38" spans="2:5" x14ac:dyDescent="0.25">
      <c r="B38" s="5">
        <v>29</v>
      </c>
      <c r="C38" s="16">
        <f t="shared" ca="1" si="0"/>
        <v>372480.75842940755</v>
      </c>
      <c r="D38" s="16">
        <f t="shared" ca="1" si="1"/>
        <v>111053.28527896648</v>
      </c>
      <c r="E38" s="16">
        <f t="shared" ca="1" si="2"/>
        <v>261427.47315044107</v>
      </c>
    </row>
    <row r="39" spans="2:5" x14ac:dyDescent="0.25">
      <c r="B39" s="5">
        <v>30</v>
      </c>
      <c r="C39" s="16">
        <f t="shared" ca="1" si="0"/>
        <v>371012.61197394045</v>
      </c>
      <c r="D39" s="16">
        <f t="shared" ca="1" si="1"/>
        <v>84778.715880153381</v>
      </c>
      <c r="E39" s="16">
        <f t="shared" ca="1" si="2"/>
        <v>286233.89609378704</v>
      </c>
    </row>
    <row r="40" spans="2:5" x14ac:dyDescent="0.25">
      <c r="B40" s="5">
        <v>31</v>
      </c>
      <c r="C40" s="16">
        <f t="shared" ca="1" si="0"/>
        <v>414271.54539626633</v>
      </c>
      <c r="D40" s="16">
        <f t="shared" ca="1" si="1"/>
        <v>90868.139929693527</v>
      </c>
      <c r="E40" s="16">
        <f t="shared" ca="1" si="2"/>
        <v>323403.40546657279</v>
      </c>
    </row>
    <row r="41" spans="2:5" x14ac:dyDescent="0.25">
      <c r="B41" s="5">
        <v>32</v>
      </c>
      <c r="C41" s="16">
        <f t="shared" ca="1" si="0"/>
        <v>284711.37164371897</v>
      </c>
      <c r="D41" s="16">
        <f t="shared" ca="1" si="1"/>
        <v>92389.509396730384</v>
      </c>
      <c r="E41" s="16">
        <f t="shared" ca="1" si="2"/>
        <v>192321.86224698857</v>
      </c>
    </row>
    <row r="42" spans="2:5" x14ac:dyDescent="0.25">
      <c r="B42" s="5">
        <v>33</v>
      </c>
      <c r="C42" s="16">
        <f t="shared" ca="1" si="0"/>
        <v>379584.61378526088</v>
      </c>
      <c r="D42" s="16">
        <f t="shared" ca="1" si="1"/>
        <v>89146.597092314172</v>
      </c>
      <c r="E42" s="16">
        <f t="shared" ca="1" si="2"/>
        <v>290438.01669294672</v>
      </c>
    </row>
    <row r="43" spans="2:5" x14ac:dyDescent="0.25">
      <c r="B43" s="5">
        <v>34</v>
      </c>
      <c r="C43" s="16">
        <f t="shared" ca="1" si="0"/>
        <v>306588.59739245492</v>
      </c>
      <c r="D43" s="16">
        <f t="shared" ca="1" si="1"/>
        <v>113337.70471295805</v>
      </c>
      <c r="E43" s="16">
        <f t="shared" ca="1" si="2"/>
        <v>193250.89267949687</v>
      </c>
    </row>
    <row r="44" spans="2:5" x14ac:dyDescent="0.25">
      <c r="B44" s="5">
        <v>35</v>
      </c>
      <c r="C44" s="16">
        <f t="shared" ca="1" si="0"/>
        <v>291082.46133088064</v>
      </c>
      <c r="D44" s="16">
        <f t="shared" ca="1" si="1"/>
        <v>88071.547893950206</v>
      </c>
      <c r="E44" s="16">
        <f t="shared" ca="1" si="2"/>
        <v>203010.91343693045</v>
      </c>
    </row>
    <row r="45" spans="2:5" x14ac:dyDescent="0.25">
      <c r="B45" s="5">
        <v>36</v>
      </c>
      <c r="C45" s="16">
        <f t="shared" ca="1" si="0"/>
        <v>387252.75525365764</v>
      </c>
      <c r="D45" s="16">
        <f t="shared" ca="1" si="1"/>
        <v>92402.028660232623</v>
      </c>
      <c r="E45" s="16">
        <f t="shared" ca="1" si="2"/>
        <v>294850.72659342503</v>
      </c>
    </row>
    <row r="46" spans="2:5" x14ac:dyDescent="0.25">
      <c r="B46" s="5">
        <v>37</v>
      </c>
      <c r="C46" s="16">
        <f t="shared" ca="1" si="0"/>
        <v>409439.47087383555</v>
      </c>
      <c r="D46" s="16">
        <f t="shared" ca="1" si="1"/>
        <v>86416.685191513199</v>
      </c>
      <c r="E46" s="16">
        <f t="shared" ca="1" si="2"/>
        <v>323022.78568232234</v>
      </c>
    </row>
    <row r="47" spans="2:5" x14ac:dyDescent="0.25">
      <c r="B47" s="5">
        <v>38</v>
      </c>
      <c r="C47" s="16">
        <f t="shared" ca="1" si="0"/>
        <v>359928.74101047945</v>
      </c>
      <c r="D47" s="16">
        <f t="shared" ca="1" si="1"/>
        <v>97362.398239764807</v>
      </c>
      <c r="E47" s="16">
        <f t="shared" ca="1" si="2"/>
        <v>262566.34277071466</v>
      </c>
    </row>
    <row r="48" spans="2:5" x14ac:dyDescent="0.25">
      <c r="B48" s="5">
        <v>39</v>
      </c>
      <c r="C48" s="16">
        <f t="shared" ca="1" si="0"/>
        <v>299403.8032948419</v>
      </c>
      <c r="D48" s="16">
        <f t="shared" ca="1" si="1"/>
        <v>104904.26480981255</v>
      </c>
      <c r="E48" s="16">
        <f t="shared" ca="1" si="2"/>
        <v>194499.53848502936</v>
      </c>
    </row>
    <row r="49" spans="2:5" x14ac:dyDescent="0.25">
      <c r="B49" s="5">
        <v>40</v>
      </c>
      <c r="C49" s="16">
        <f t="shared" ca="1" si="0"/>
        <v>377711.34862698108</v>
      </c>
      <c r="D49" s="16">
        <f t="shared" ca="1" si="1"/>
        <v>110529.42641015095</v>
      </c>
      <c r="E49" s="16">
        <f t="shared" ca="1" si="2"/>
        <v>267181.92221683013</v>
      </c>
    </row>
    <row r="50" spans="2:5" x14ac:dyDescent="0.25">
      <c r="B50" s="5">
        <v>41</v>
      </c>
      <c r="C50" s="16">
        <f t="shared" ca="1" si="0"/>
        <v>375570.56398350484</v>
      </c>
      <c r="D50" s="16">
        <f t="shared" ca="1" si="1"/>
        <v>118448.54250043411</v>
      </c>
      <c r="E50" s="16">
        <f t="shared" ca="1" si="2"/>
        <v>257122.02148307074</v>
      </c>
    </row>
    <row r="51" spans="2:5" x14ac:dyDescent="0.25">
      <c r="B51" s="5">
        <v>42</v>
      </c>
      <c r="C51" s="16">
        <f t="shared" ca="1" si="0"/>
        <v>406276.34194846242</v>
      </c>
      <c r="D51" s="16">
        <f t="shared" ca="1" si="1"/>
        <v>110040.48219083912</v>
      </c>
      <c r="E51" s="16">
        <f t="shared" ca="1" si="2"/>
        <v>296235.85975762329</v>
      </c>
    </row>
    <row r="52" spans="2:5" x14ac:dyDescent="0.25">
      <c r="B52" s="5">
        <v>43</v>
      </c>
      <c r="C52" s="16">
        <f t="shared" ca="1" si="0"/>
        <v>308697.19365573255</v>
      </c>
      <c r="D52" s="16">
        <f t="shared" ca="1" si="1"/>
        <v>105222.57684532489</v>
      </c>
      <c r="E52" s="16">
        <f t="shared" ca="1" si="2"/>
        <v>203474.61681040766</v>
      </c>
    </row>
    <row r="53" spans="2:5" x14ac:dyDescent="0.25">
      <c r="B53" s="5">
        <v>44</v>
      </c>
      <c r="C53" s="16">
        <f t="shared" ca="1" si="0"/>
        <v>387688.86572820647</v>
      </c>
      <c r="D53" s="16">
        <f t="shared" ca="1" si="1"/>
        <v>90521.35722121768</v>
      </c>
      <c r="E53" s="16">
        <f t="shared" ca="1" si="2"/>
        <v>297167.50850698876</v>
      </c>
    </row>
    <row r="54" spans="2:5" x14ac:dyDescent="0.25">
      <c r="B54" s="5">
        <v>45</v>
      </c>
      <c r="C54" s="16">
        <f t="shared" ca="1" si="0"/>
        <v>356074.68781383039</v>
      </c>
      <c r="D54" s="16">
        <f t="shared" ca="1" si="1"/>
        <v>105780.00071263463</v>
      </c>
      <c r="E54" s="16">
        <f t="shared" ca="1" si="2"/>
        <v>250294.68710119574</v>
      </c>
    </row>
    <row r="55" spans="2:5" x14ac:dyDescent="0.25">
      <c r="B55" s="5">
        <v>46</v>
      </c>
      <c r="C55" s="16">
        <f t="shared" ca="1" si="0"/>
        <v>411444.35754429671</v>
      </c>
      <c r="D55" s="16">
        <f t="shared" ca="1" si="1"/>
        <v>115605.32274876976</v>
      </c>
      <c r="E55" s="16">
        <f t="shared" ca="1" si="2"/>
        <v>295839.03479552694</v>
      </c>
    </row>
    <row r="56" spans="2:5" x14ac:dyDescent="0.25">
      <c r="B56" s="5">
        <v>47</v>
      </c>
      <c r="C56" s="16">
        <f t="shared" ca="1" si="0"/>
        <v>309331.36506297655</v>
      </c>
      <c r="D56" s="16">
        <f t="shared" ca="1" si="1"/>
        <v>96974.406310471066</v>
      </c>
      <c r="E56" s="16">
        <f t="shared" ca="1" si="2"/>
        <v>212356.95875250548</v>
      </c>
    </row>
    <row r="57" spans="2:5" x14ac:dyDescent="0.25">
      <c r="B57" s="5">
        <v>48</v>
      </c>
      <c r="C57" s="16">
        <f t="shared" ca="1" si="0"/>
        <v>327275.80164818413</v>
      </c>
      <c r="D57" s="16">
        <f t="shared" ca="1" si="1"/>
        <v>114605.62050508019</v>
      </c>
      <c r="E57" s="16">
        <f t="shared" ca="1" si="2"/>
        <v>212670.18114310392</v>
      </c>
    </row>
    <row r="58" spans="2:5" x14ac:dyDescent="0.25">
      <c r="B58" s="5">
        <v>49</v>
      </c>
      <c r="C58" s="16">
        <f t="shared" ca="1" si="0"/>
        <v>356893.37136637093</v>
      </c>
      <c r="D58" s="16">
        <f t="shared" ca="1" si="1"/>
        <v>93873.626496070545</v>
      </c>
      <c r="E58" s="16">
        <f t="shared" ca="1" si="2"/>
        <v>263019.7448703004</v>
      </c>
    </row>
    <row r="59" spans="2:5" x14ac:dyDescent="0.25">
      <c r="B59" s="5">
        <v>50</v>
      </c>
      <c r="C59" s="16">
        <f t="shared" ca="1" si="0"/>
        <v>320757.44475042127</v>
      </c>
      <c r="D59" s="16">
        <f t="shared" ca="1" si="1"/>
        <v>95309.466353248805</v>
      </c>
      <c r="E59" s="16">
        <f t="shared" ca="1" si="2"/>
        <v>225447.97839717247</v>
      </c>
    </row>
    <row r="60" spans="2:5" x14ac:dyDescent="0.25">
      <c r="B60" s="5">
        <v>51</v>
      </c>
      <c r="C60" s="16">
        <f t="shared" ca="1" si="0"/>
        <v>353582.41561864311</v>
      </c>
      <c r="D60" s="16">
        <f t="shared" ca="1" si="1"/>
        <v>107971.60200014588</v>
      </c>
      <c r="E60" s="16">
        <f t="shared" ca="1" si="2"/>
        <v>245610.81361849722</v>
      </c>
    </row>
    <row r="61" spans="2:5" x14ac:dyDescent="0.25">
      <c r="B61" s="5">
        <v>52</v>
      </c>
      <c r="C61" s="16">
        <f t="shared" ca="1" si="0"/>
        <v>347358.07906421373</v>
      </c>
      <c r="D61" s="16">
        <f t="shared" ca="1" si="1"/>
        <v>111716.77147698558</v>
      </c>
      <c r="E61" s="16">
        <f t="shared" ca="1" si="2"/>
        <v>235641.30758722813</v>
      </c>
    </row>
    <row r="62" spans="2:5" x14ac:dyDescent="0.25">
      <c r="B62" s="5">
        <v>53</v>
      </c>
      <c r="C62" s="16">
        <f t="shared" ca="1" si="0"/>
        <v>361328.94129200518</v>
      </c>
      <c r="D62" s="16">
        <f t="shared" ca="1" si="1"/>
        <v>109213.53445050378</v>
      </c>
      <c r="E62" s="16">
        <f t="shared" ca="1" si="2"/>
        <v>252115.40684150142</v>
      </c>
    </row>
    <row r="63" spans="2:5" x14ac:dyDescent="0.25">
      <c r="B63" s="5">
        <v>54</v>
      </c>
      <c r="C63" s="16">
        <f t="shared" ca="1" si="0"/>
        <v>376460.28758869576</v>
      </c>
      <c r="D63" s="16">
        <f t="shared" ca="1" si="1"/>
        <v>84560.625873158773</v>
      </c>
      <c r="E63" s="16">
        <f t="shared" ca="1" si="2"/>
        <v>291899.66171553696</v>
      </c>
    </row>
    <row r="64" spans="2:5" x14ac:dyDescent="0.25">
      <c r="B64" s="5">
        <v>55</v>
      </c>
      <c r="C64" s="16">
        <f t="shared" ca="1" si="0"/>
        <v>395197.60670534754</v>
      </c>
      <c r="D64" s="16">
        <f t="shared" ca="1" si="1"/>
        <v>118339.35032711155</v>
      </c>
      <c r="E64" s="16">
        <f t="shared" ca="1" si="2"/>
        <v>276858.25637823599</v>
      </c>
    </row>
    <row r="65" spans="2:5" x14ac:dyDescent="0.25">
      <c r="B65" s="5">
        <v>56</v>
      </c>
      <c r="C65" s="16">
        <f t="shared" ca="1" si="0"/>
        <v>399563.38760629145</v>
      </c>
      <c r="D65" s="16">
        <f t="shared" ca="1" si="1"/>
        <v>88788.584523867728</v>
      </c>
      <c r="E65" s="16">
        <f t="shared" ca="1" si="2"/>
        <v>310774.80308242375</v>
      </c>
    </row>
    <row r="66" spans="2:5" x14ac:dyDescent="0.25">
      <c r="B66" s="5">
        <v>57</v>
      </c>
      <c r="C66" s="16">
        <f t="shared" ca="1" si="0"/>
        <v>353454.67293258844</v>
      </c>
      <c r="D66" s="16">
        <f t="shared" ca="1" si="1"/>
        <v>109381.23762739498</v>
      </c>
      <c r="E66" s="16">
        <f t="shared" ca="1" si="2"/>
        <v>244073.43530519347</v>
      </c>
    </row>
    <row r="67" spans="2:5" x14ac:dyDescent="0.25">
      <c r="B67" s="5">
        <v>58</v>
      </c>
      <c r="C67" s="16">
        <f t="shared" ca="1" si="0"/>
        <v>297477.90592071606</v>
      </c>
      <c r="D67" s="16">
        <f t="shared" ca="1" si="1"/>
        <v>95931.063915080435</v>
      </c>
      <c r="E67" s="16">
        <f t="shared" ca="1" si="2"/>
        <v>201546.84200563561</v>
      </c>
    </row>
    <row r="68" spans="2:5" x14ac:dyDescent="0.25">
      <c r="B68" s="5">
        <v>59</v>
      </c>
      <c r="C68" s="16">
        <f t="shared" ca="1" si="0"/>
        <v>339287.87470634875</v>
      </c>
      <c r="D68" s="16">
        <f t="shared" ca="1" si="1"/>
        <v>104552.04836842677</v>
      </c>
      <c r="E68" s="16">
        <f t="shared" ca="1" si="2"/>
        <v>234735.82633792199</v>
      </c>
    </row>
    <row r="69" spans="2:5" x14ac:dyDescent="0.25">
      <c r="B69" s="5">
        <v>60</v>
      </c>
      <c r="C69" s="16">
        <f t="shared" ca="1" si="0"/>
        <v>405145.75546405808</v>
      </c>
      <c r="D69" s="16">
        <f t="shared" ca="1" si="1"/>
        <v>117087.93946373371</v>
      </c>
      <c r="E69" s="16">
        <f t="shared" ca="1" si="2"/>
        <v>288057.81600032438</v>
      </c>
    </row>
    <row r="70" spans="2:5" x14ac:dyDescent="0.25">
      <c r="B70" s="5">
        <v>61</v>
      </c>
      <c r="C70" s="16">
        <f t="shared" ca="1" si="0"/>
        <v>393359.32816506468</v>
      </c>
      <c r="D70" s="16">
        <f t="shared" ca="1" si="1"/>
        <v>91399.718499709052</v>
      </c>
      <c r="E70" s="16">
        <f t="shared" ca="1" si="2"/>
        <v>301959.60966535565</v>
      </c>
    </row>
    <row r="71" spans="2:5" x14ac:dyDescent="0.25">
      <c r="B71" s="5">
        <v>62</v>
      </c>
      <c r="C71" s="16">
        <f t="shared" ca="1" si="0"/>
        <v>398418.28735790652</v>
      </c>
      <c r="D71" s="16">
        <f t="shared" ca="1" si="1"/>
        <v>86016.764549377505</v>
      </c>
      <c r="E71" s="16">
        <f t="shared" ca="1" si="2"/>
        <v>312401.52280852903</v>
      </c>
    </row>
    <row r="72" spans="2:5" x14ac:dyDescent="0.25">
      <c r="B72" s="5">
        <v>63</v>
      </c>
      <c r="C72" s="16">
        <f t="shared" ca="1" si="0"/>
        <v>283751.31871529762</v>
      </c>
      <c r="D72" s="16">
        <f t="shared" ca="1" si="1"/>
        <v>97098.396420216333</v>
      </c>
      <c r="E72" s="16">
        <f t="shared" ca="1" si="2"/>
        <v>186652.92229508128</v>
      </c>
    </row>
    <row r="73" spans="2:5" x14ac:dyDescent="0.25">
      <c r="B73" s="5">
        <v>64</v>
      </c>
      <c r="C73" s="16">
        <f t="shared" ca="1" si="0"/>
        <v>321131.27541225072</v>
      </c>
      <c r="D73" s="16">
        <f t="shared" ca="1" si="1"/>
        <v>100666.65627118968</v>
      </c>
      <c r="E73" s="16">
        <f t="shared" ca="1" si="2"/>
        <v>220464.61914106103</v>
      </c>
    </row>
    <row r="74" spans="2:5" x14ac:dyDescent="0.25">
      <c r="B74" s="5">
        <v>65</v>
      </c>
      <c r="C74" s="16">
        <f t="shared" ca="1" si="0"/>
        <v>364890.33039569075</v>
      </c>
      <c r="D74" s="16">
        <f t="shared" ca="1" si="1"/>
        <v>99775.531667355695</v>
      </c>
      <c r="E74" s="16">
        <f t="shared" ca="1" si="2"/>
        <v>265114.79872833507</v>
      </c>
    </row>
    <row r="75" spans="2:5" x14ac:dyDescent="0.25">
      <c r="B75" s="5">
        <v>66</v>
      </c>
      <c r="C75" s="16">
        <f t="shared" ref="C75:C138" ca="1" si="3">$E$3*(1+(RAND()*$E$4-$F$4))</f>
        <v>365551.48494804109</v>
      </c>
      <c r="D75" s="16">
        <f t="shared" ref="D75:D138" ca="1" si="4">$E$5*(1+(RAND()*$E$6-$F$6))</f>
        <v>87060.10481877756</v>
      </c>
      <c r="E75" s="16">
        <f t="shared" ref="E75:E138" ca="1" si="5">C75-D75</f>
        <v>278491.3801292635</v>
      </c>
    </row>
    <row r="76" spans="2:5" x14ac:dyDescent="0.25">
      <c r="B76" s="5">
        <v>67</v>
      </c>
      <c r="C76" s="16">
        <f t="shared" ca="1" si="3"/>
        <v>354168.97748194286</v>
      </c>
      <c r="D76" s="16">
        <f t="shared" ca="1" si="4"/>
        <v>110591.20338386147</v>
      </c>
      <c r="E76" s="16">
        <f t="shared" ca="1" si="5"/>
        <v>243577.7740980814</v>
      </c>
    </row>
    <row r="77" spans="2:5" x14ac:dyDescent="0.25">
      <c r="B77" s="5">
        <v>68</v>
      </c>
      <c r="C77" s="16">
        <f t="shared" ca="1" si="3"/>
        <v>324940.53695545683</v>
      </c>
      <c r="D77" s="16">
        <f t="shared" ca="1" si="4"/>
        <v>91501.896025085865</v>
      </c>
      <c r="E77" s="16">
        <f t="shared" ca="1" si="5"/>
        <v>233438.64093037095</v>
      </c>
    </row>
    <row r="78" spans="2:5" x14ac:dyDescent="0.25">
      <c r="B78" s="5">
        <v>69</v>
      </c>
      <c r="C78" s="16">
        <f t="shared" ca="1" si="3"/>
        <v>333084.6116079092</v>
      </c>
      <c r="D78" s="16">
        <f t="shared" ca="1" si="4"/>
        <v>94713.295445263197</v>
      </c>
      <c r="E78" s="16">
        <f t="shared" ca="1" si="5"/>
        <v>238371.31616264599</v>
      </c>
    </row>
    <row r="79" spans="2:5" x14ac:dyDescent="0.25">
      <c r="B79" s="5">
        <v>70</v>
      </c>
      <c r="C79" s="16">
        <f t="shared" ca="1" si="3"/>
        <v>417112.34371415223</v>
      </c>
      <c r="D79" s="16">
        <f t="shared" ca="1" si="4"/>
        <v>97391.750548183467</v>
      </c>
      <c r="E79" s="16">
        <f t="shared" ca="1" si="5"/>
        <v>319720.59316596878</v>
      </c>
    </row>
    <row r="80" spans="2:5" x14ac:dyDescent="0.25">
      <c r="B80" s="5">
        <v>71</v>
      </c>
      <c r="C80" s="16">
        <f t="shared" ca="1" si="3"/>
        <v>283517.26988921617</v>
      </c>
      <c r="D80" s="16">
        <f t="shared" ca="1" si="4"/>
        <v>105218.32121839268</v>
      </c>
      <c r="E80" s="16">
        <f t="shared" ca="1" si="5"/>
        <v>178298.94867082348</v>
      </c>
    </row>
    <row r="81" spans="2:5" x14ac:dyDescent="0.25">
      <c r="B81" s="5">
        <v>72</v>
      </c>
      <c r="C81" s="16">
        <f t="shared" ca="1" si="3"/>
        <v>354505.94050382171</v>
      </c>
      <c r="D81" s="16">
        <f t="shared" ca="1" si="4"/>
        <v>99181.702080748626</v>
      </c>
      <c r="E81" s="16">
        <f t="shared" ca="1" si="5"/>
        <v>255324.23842307308</v>
      </c>
    </row>
    <row r="82" spans="2:5" x14ac:dyDescent="0.25">
      <c r="B82" s="5">
        <v>73</v>
      </c>
      <c r="C82" s="16">
        <f t="shared" ca="1" si="3"/>
        <v>410602.4947832211</v>
      </c>
      <c r="D82" s="16">
        <f t="shared" ca="1" si="4"/>
        <v>88425.076443935206</v>
      </c>
      <c r="E82" s="16">
        <f t="shared" ca="1" si="5"/>
        <v>322177.41833928588</v>
      </c>
    </row>
    <row r="83" spans="2:5" x14ac:dyDescent="0.25">
      <c r="B83" s="5">
        <v>74</v>
      </c>
      <c r="C83" s="16">
        <f t="shared" ca="1" si="3"/>
        <v>369898.93723843427</v>
      </c>
      <c r="D83" s="16">
        <f t="shared" ca="1" si="4"/>
        <v>97396.70616778628</v>
      </c>
      <c r="E83" s="16">
        <f t="shared" ca="1" si="5"/>
        <v>272502.23107064801</v>
      </c>
    </row>
    <row r="84" spans="2:5" x14ac:dyDescent="0.25">
      <c r="B84" s="5">
        <v>75</v>
      </c>
      <c r="C84" s="16">
        <f t="shared" ca="1" si="3"/>
        <v>404475.63301329396</v>
      </c>
      <c r="D84" s="16">
        <f t="shared" ca="1" si="4"/>
        <v>111039.35288626367</v>
      </c>
      <c r="E84" s="16">
        <f t="shared" ca="1" si="5"/>
        <v>293436.28012703027</v>
      </c>
    </row>
    <row r="85" spans="2:5" x14ac:dyDescent="0.25">
      <c r="B85" s="5">
        <v>76</v>
      </c>
      <c r="C85" s="16">
        <f t="shared" ca="1" si="3"/>
        <v>301432.25776330743</v>
      </c>
      <c r="D85" s="16">
        <f t="shared" ca="1" si="4"/>
        <v>111122.0062393964</v>
      </c>
      <c r="E85" s="16">
        <f t="shared" ca="1" si="5"/>
        <v>190310.25152391102</v>
      </c>
    </row>
    <row r="86" spans="2:5" x14ac:dyDescent="0.25">
      <c r="B86" s="5">
        <v>77</v>
      </c>
      <c r="C86" s="16">
        <f t="shared" ca="1" si="3"/>
        <v>369182.46029640629</v>
      </c>
      <c r="D86" s="16">
        <f t="shared" ca="1" si="4"/>
        <v>103739.65438451759</v>
      </c>
      <c r="E86" s="16">
        <f t="shared" ca="1" si="5"/>
        <v>265442.80591188872</v>
      </c>
    </row>
    <row r="87" spans="2:5" x14ac:dyDescent="0.25">
      <c r="B87" s="5">
        <v>78</v>
      </c>
      <c r="C87" s="16">
        <f t="shared" ca="1" si="3"/>
        <v>288268.62605535693</v>
      </c>
      <c r="D87" s="16">
        <f t="shared" ca="1" si="4"/>
        <v>111124.69844254521</v>
      </c>
      <c r="E87" s="16">
        <f t="shared" ca="1" si="5"/>
        <v>177143.92761281173</v>
      </c>
    </row>
    <row r="88" spans="2:5" x14ac:dyDescent="0.25">
      <c r="B88" s="5">
        <v>79</v>
      </c>
      <c r="C88" s="16">
        <f t="shared" ca="1" si="3"/>
        <v>352544.28861396643</v>
      </c>
      <c r="D88" s="16">
        <f t="shared" ca="1" si="4"/>
        <v>102732.36608958003</v>
      </c>
      <c r="E88" s="16">
        <f t="shared" ca="1" si="5"/>
        <v>249811.92252438641</v>
      </c>
    </row>
    <row r="89" spans="2:5" x14ac:dyDescent="0.25">
      <c r="B89" s="5">
        <v>80</v>
      </c>
      <c r="C89" s="16">
        <f t="shared" ca="1" si="3"/>
        <v>370694.89541335771</v>
      </c>
      <c r="D89" s="16">
        <f t="shared" ca="1" si="4"/>
        <v>93891.70385190213</v>
      </c>
      <c r="E89" s="16">
        <f t="shared" ca="1" si="5"/>
        <v>276803.19156145561</v>
      </c>
    </row>
    <row r="90" spans="2:5" x14ac:dyDescent="0.25">
      <c r="B90" s="5">
        <v>81</v>
      </c>
      <c r="C90" s="16">
        <f t="shared" ca="1" si="3"/>
        <v>377766.99043155694</v>
      </c>
      <c r="D90" s="16">
        <f t="shared" ca="1" si="4"/>
        <v>97389.26380296229</v>
      </c>
      <c r="E90" s="16">
        <f t="shared" ca="1" si="5"/>
        <v>280377.72662859468</v>
      </c>
    </row>
    <row r="91" spans="2:5" x14ac:dyDescent="0.25">
      <c r="B91" s="5">
        <v>82</v>
      </c>
      <c r="C91" s="16">
        <f t="shared" ca="1" si="3"/>
        <v>375645.189587189</v>
      </c>
      <c r="D91" s="16">
        <f t="shared" ca="1" si="4"/>
        <v>95678.287453182478</v>
      </c>
      <c r="E91" s="16">
        <f t="shared" ca="1" si="5"/>
        <v>279966.90213400649</v>
      </c>
    </row>
    <row r="92" spans="2:5" x14ac:dyDescent="0.25">
      <c r="B92" s="5">
        <v>83</v>
      </c>
      <c r="C92" s="16">
        <f t="shared" ca="1" si="3"/>
        <v>315570.88688439457</v>
      </c>
      <c r="D92" s="16">
        <f t="shared" ca="1" si="4"/>
        <v>91098.250740974559</v>
      </c>
      <c r="E92" s="16">
        <f t="shared" ca="1" si="5"/>
        <v>224472.63614342001</v>
      </c>
    </row>
    <row r="93" spans="2:5" x14ac:dyDescent="0.25">
      <c r="B93" s="5">
        <v>84</v>
      </c>
      <c r="C93" s="16">
        <f t="shared" ca="1" si="3"/>
        <v>380353.64871737815</v>
      </c>
      <c r="D93" s="16">
        <f t="shared" ca="1" si="4"/>
        <v>112661.05727203704</v>
      </c>
      <c r="E93" s="16">
        <f t="shared" ca="1" si="5"/>
        <v>267692.59144534112</v>
      </c>
    </row>
    <row r="94" spans="2:5" x14ac:dyDescent="0.25">
      <c r="B94" s="5">
        <v>85</v>
      </c>
      <c r="C94" s="16">
        <f t="shared" ca="1" si="3"/>
        <v>292531.17306831473</v>
      </c>
      <c r="D94" s="16">
        <f t="shared" ca="1" si="4"/>
        <v>103922.57802812602</v>
      </c>
      <c r="E94" s="16">
        <f t="shared" ca="1" si="5"/>
        <v>188608.59504018869</v>
      </c>
    </row>
    <row r="95" spans="2:5" x14ac:dyDescent="0.25">
      <c r="B95" s="5">
        <v>86</v>
      </c>
      <c r="C95" s="16">
        <f t="shared" ca="1" si="3"/>
        <v>350692.40433549962</v>
      </c>
      <c r="D95" s="16">
        <f t="shared" ca="1" si="4"/>
        <v>88857.844484332702</v>
      </c>
      <c r="E95" s="16">
        <f t="shared" ca="1" si="5"/>
        <v>261834.55985116691</v>
      </c>
    </row>
    <row r="96" spans="2:5" x14ac:dyDescent="0.25">
      <c r="B96" s="5">
        <v>87</v>
      </c>
      <c r="C96" s="16">
        <f t="shared" ca="1" si="3"/>
        <v>409383.46384015918</v>
      </c>
      <c r="D96" s="16">
        <f t="shared" ca="1" si="4"/>
        <v>114287.48310731525</v>
      </c>
      <c r="E96" s="16">
        <f t="shared" ca="1" si="5"/>
        <v>295095.98073284392</v>
      </c>
    </row>
    <row r="97" spans="2:5" x14ac:dyDescent="0.25">
      <c r="B97" s="5">
        <v>88</v>
      </c>
      <c r="C97" s="16">
        <f t="shared" ca="1" si="3"/>
        <v>283071.22781786887</v>
      </c>
      <c r="D97" s="16">
        <f t="shared" ca="1" si="4"/>
        <v>84069.7861902023</v>
      </c>
      <c r="E97" s="16">
        <f t="shared" ca="1" si="5"/>
        <v>199001.44162766659</v>
      </c>
    </row>
    <row r="98" spans="2:5" x14ac:dyDescent="0.25">
      <c r="B98" s="5">
        <v>89</v>
      </c>
      <c r="C98" s="16">
        <f t="shared" ca="1" si="3"/>
        <v>298918.91562187899</v>
      </c>
      <c r="D98" s="16">
        <f t="shared" ca="1" si="4"/>
        <v>106321.06165982875</v>
      </c>
      <c r="E98" s="16">
        <f t="shared" ca="1" si="5"/>
        <v>192597.85396205023</v>
      </c>
    </row>
    <row r="99" spans="2:5" x14ac:dyDescent="0.25">
      <c r="B99" s="5">
        <v>90</v>
      </c>
      <c r="C99" s="16">
        <f t="shared" ca="1" si="3"/>
        <v>390488.58598339232</v>
      </c>
      <c r="D99" s="16">
        <f t="shared" ca="1" si="4"/>
        <v>92169.179704624141</v>
      </c>
      <c r="E99" s="16">
        <f t="shared" ca="1" si="5"/>
        <v>298319.40627876821</v>
      </c>
    </row>
    <row r="100" spans="2:5" x14ac:dyDescent="0.25">
      <c r="B100" s="5">
        <v>91</v>
      </c>
      <c r="C100" s="16">
        <f t="shared" ca="1" si="3"/>
        <v>375665.18837912253</v>
      </c>
      <c r="D100" s="16">
        <f t="shared" ca="1" si="4"/>
        <v>104175.38483331961</v>
      </c>
      <c r="E100" s="16">
        <f t="shared" ca="1" si="5"/>
        <v>271489.80354580295</v>
      </c>
    </row>
    <row r="101" spans="2:5" x14ac:dyDescent="0.25">
      <c r="B101" s="5">
        <v>92</v>
      </c>
      <c r="C101" s="16">
        <f t="shared" ca="1" si="3"/>
        <v>406768.60188056959</v>
      </c>
      <c r="D101" s="16">
        <f t="shared" ca="1" si="4"/>
        <v>94024.109435733204</v>
      </c>
      <c r="E101" s="16">
        <f t="shared" ca="1" si="5"/>
        <v>312744.49244483642</v>
      </c>
    </row>
    <row r="102" spans="2:5" x14ac:dyDescent="0.25">
      <c r="B102" s="5">
        <v>93</v>
      </c>
      <c r="C102" s="16">
        <f t="shared" ca="1" si="3"/>
        <v>391619.21069435857</v>
      </c>
      <c r="D102" s="16">
        <f t="shared" ca="1" si="4"/>
        <v>95769.12385492133</v>
      </c>
      <c r="E102" s="16">
        <f t="shared" ca="1" si="5"/>
        <v>295850.08683943725</v>
      </c>
    </row>
    <row r="103" spans="2:5" x14ac:dyDescent="0.25">
      <c r="B103" s="5">
        <v>94</v>
      </c>
      <c r="C103" s="16">
        <f t="shared" ca="1" si="3"/>
        <v>404317.33364651969</v>
      </c>
      <c r="D103" s="16">
        <f t="shared" ca="1" si="4"/>
        <v>91339.456902388585</v>
      </c>
      <c r="E103" s="16">
        <f t="shared" ca="1" si="5"/>
        <v>312977.87674413109</v>
      </c>
    </row>
    <row r="104" spans="2:5" x14ac:dyDescent="0.25">
      <c r="B104" s="5">
        <v>95</v>
      </c>
      <c r="C104" s="16">
        <f t="shared" ca="1" si="3"/>
        <v>330266.52804569626</v>
      </c>
      <c r="D104" s="16">
        <f t="shared" ca="1" si="4"/>
        <v>111361.47538869013</v>
      </c>
      <c r="E104" s="16">
        <f t="shared" ca="1" si="5"/>
        <v>218905.05265700613</v>
      </c>
    </row>
    <row r="105" spans="2:5" x14ac:dyDescent="0.25">
      <c r="B105" s="5">
        <v>96</v>
      </c>
      <c r="C105" s="16">
        <f t="shared" ca="1" si="3"/>
        <v>282855.5298798185</v>
      </c>
      <c r="D105" s="16">
        <f t="shared" ca="1" si="4"/>
        <v>102162.67789081844</v>
      </c>
      <c r="E105" s="16">
        <f t="shared" ca="1" si="5"/>
        <v>180692.85198900005</v>
      </c>
    </row>
    <row r="106" spans="2:5" x14ac:dyDescent="0.25">
      <c r="B106" s="5">
        <v>97</v>
      </c>
      <c r="C106" s="16">
        <f t="shared" ca="1" si="3"/>
        <v>293386.78770388244</v>
      </c>
      <c r="D106" s="16">
        <f t="shared" ca="1" si="4"/>
        <v>106915.65966223233</v>
      </c>
      <c r="E106" s="16">
        <f t="shared" ca="1" si="5"/>
        <v>186471.12804165011</v>
      </c>
    </row>
    <row r="107" spans="2:5" x14ac:dyDescent="0.25">
      <c r="B107" s="5">
        <v>98</v>
      </c>
      <c r="C107" s="16">
        <f t="shared" ca="1" si="3"/>
        <v>326223.39190136839</v>
      </c>
      <c r="D107" s="16">
        <f t="shared" ca="1" si="4"/>
        <v>118344.89633273058</v>
      </c>
      <c r="E107" s="16">
        <f t="shared" ca="1" si="5"/>
        <v>207878.49556863779</v>
      </c>
    </row>
    <row r="108" spans="2:5" x14ac:dyDescent="0.25">
      <c r="B108" s="5">
        <v>99</v>
      </c>
      <c r="C108" s="16">
        <f t="shared" ca="1" si="3"/>
        <v>335648.5923353773</v>
      </c>
      <c r="D108" s="16">
        <f t="shared" ca="1" si="4"/>
        <v>105005.74821262546</v>
      </c>
      <c r="E108" s="16">
        <f t="shared" ca="1" si="5"/>
        <v>230642.84412275185</v>
      </c>
    </row>
    <row r="109" spans="2:5" x14ac:dyDescent="0.25">
      <c r="B109" s="5">
        <v>100</v>
      </c>
      <c r="C109" s="16">
        <f t="shared" ca="1" si="3"/>
        <v>316245.75511865376</v>
      </c>
      <c r="D109" s="16">
        <f t="shared" ca="1" si="4"/>
        <v>101850.46361049582</v>
      </c>
      <c r="E109" s="16">
        <f t="shared" ca="1" si="5"/>
        <v>214395.29150815794</v>
      </c>
    </row>
    <row r="110" spans="2:5" x14ac:dyDescent="0.25">
      <c r="B110" s="5">
        <v>101</v>
      </c>
      <c r="C110" s="16">
        <f t="shared" ca="1" si="3"/>
        <v>337228.97996885731</v>
      </c>
      <c r="D110" s="16">
        <f t="shared" ca="1" si="4"/>
        <v>87125.658297848961</v>
      </c>
      <c r="E110" s="16">
        <f t="shared" ca="1" si="5"/>
        <v>250103.32167100837</v>
      </c>
    </row>
    <row r="111" spans="2:5" x14ac:dyDescent="0.25">
      <c r="B111" s="5">
        <v>102</v>
      </c>
      <c r="C111" s="16">
        <f t="shared" ca="1" si="3"/>
        <v>362660.85956868506</v>
      </c>
      <c r="D111" s="16">
        <f t="shared" ca="1" si="4"/>
        <v>111615.33645642897</v>
      </c>
      <c r="E111" s="16">
        <f t="shared" ca="1" si="5"/>
        <v>251045.52311225608</v>
      </c>
    </row>
    <row r="112" spans="2:5" x14ac:dyDescent="0.25">
      <c r="B112" s="5">
        <v>103</v>
      </c>
      <c r="C112" s="16">
        <f t="shared" ca="1" si="3"/>
        <v>345773.26614574314</v>
      </c>
      <c r="D112" s="16">
        <f t="shared" ca="1" si="4"/>
        <v>102308.13606513114</v>
      </c>
      <c r="E112" s="16">
        <f t="shared" ca="1" si="5"/>
        <v>243465.130080612</v>
      </c>
    </row>
    <row r="113" spans="2:5" x14ac:dyDescent="0.25">
      <c r="B113" s="5">
        <v>104</v>
      </c>
      <c r="C113" s="16">
        <f t="shared" ca="1" si="3"/>
        <v>356388.10512260062</v>
      </c>
      <c r="D113" s="16">
        <f t="shared" ca="1" si="4"/>
        <v>102703.35507449989</v>
      </c>
      <c r="E113" s="16">
        <f t="shared" ca="1" si="5"/>
        <v>253684.75004810072</v>
      </c>
    </row>
    <row r="114" spans="2:5" x14ac:dyDescent="0.25">
      <c r="B114" s="5">
        <v>105</v>
      </c>
      <c r="C114" s="16">
        <f t="shared" ca="1" si="3"/>
        <v>396340.01695851306</v>
      </c>
      <c r="D114" s="16">
        <f t="shared" ca="1" si="4"/>
        <v>101343.97696371638</v>
      </c>
      <c r="E114" s="16">
        <f t="shared" ca="1" si="5"/>
        <v>294996.03999479668</v>
      </c>
    </row>
    <row r="115" spans="2:5" x14ac:dyDescent="0.25">
      <c r="B115" s="5">
        <v>106</v>
      </c>
      <c r="C115" s="16">
        <f t="shared" ca="1" si="3"/>
        <v>392936.82932130061</v>
      </c>
      <c r="D115" s="16">
        <f t="shared" ca="1" si="4"/>
        <v>99263.093763591489</v>
      </c>
      <c r="E115" s="16">
        <f t="shared" ca="1" si="5"/>
        <v>293673.73555770912</v>
      </c>
    </row>
    <row r="116" spans="2:5" x14ac:dyDescent="0.25">
      <c r="B116" s="5">
        <v>107</v>
      </c>
      <c r="C116" s="16">
        <f t="shared" ca="1" si="3"/>
        <v>400081.84079442528</v>
      </c>
      <c r="D116" s="16">
        <f t="shared" ca="1" si="4"/>
        <v>109248.71312743696</v>
      </c>
      <c r="E116" s="16">
        <f t="shared" ca="1" si="5"/>
        <v>290833.12766698829</v>
      </c>
    </row>
    <row r="117" spans="2:5" x14ac:dyDescent="0.25">
      <c r="B117" s="5">
        <v>108</v>
      </c>
      <c r="C117" s="16">
        <f t="shared" ca="1" si="3"/>
        <v>363221.44270899362</v>
      </c>
      <c r="D117" s="16">
        <f t="shared" ca="1" si="4"/>
        <v>93239.256014732906</v>
      </c>
      <c r="E117" s="16">
        <f t="shared" ca="1" si="5"/>
        <v>269982.18669426069</v>
      </c>
    </row>
    <row r="118" spans="2:5" x14ac:dyDescent="0.25">
      <c r="B118" s="5">
        <v>109</v>
      </c>
      <c r="C118" s="16">
        <f t="shared" ca="1" si="3"/>
        <v>336955.87804577447</v>
      </c>
      <c r="D118" s="16">
        <f t="shared" ca="1" si="4"/>
        <v>112342.45786182194</v>
      </c>
      <c r="E118" s="16">
        <f t="shared" ca="1" si="5"/>
        <v>224613.42018395255</v>
      </c>
    </row>
    <row r="119" spans="2:5" x14ac:dyDescent="0.25">
      <c r="B119" s="5">
        <v>110</v>
      </c>
      <c r="C119" s="16">
        <f t="shared" ca="1" si="3"/>
        <v>358676.02566182212</v>
      </c>
      <c r="D119" s="16">
        <f t="shared" ca="1" si="4"/>
        <v>112677.9807639815</v>
      </c>
      <c r="E119" s="16">
        <f t="shared" ca="1" si="5"/>
        <v>245998.04489784062</v>
      </c>
    </row>
    <row r="120" spans="2:5" x14ac:dyDescent="0.25">
      <c r="B120" s="5">
        <v>111</v>
      </c>
      <c r="C120" s="16">
        <f t="shared" ca="1" si="3"/>
        <v>310247.90465574729</v>
      </c>
      <c r="D120" s="16">
        <f t="shared" ca="1" si="4"/>
        <v>89942.684106815941</v>
      </c>
      <c r="E120" s="16">
        <f t="shared" ca="1" si="5"/>
        <v>220305.22054893133</v>
      </c>
    </row>
    <row r="121" spans="2:5" x14ac:dyDescent="0.25">
      <c r="B121" s="5">
        <v>112</v>
      </c>
      <c r="C121" s="16">
        <f t="shared" ca="1" si="3"/>
        <v>289015.40289792197</v>
      </c>
      <c r="D121" s="16">
        <f t="shared" ca="1" si="4"/>
        <v>100283.42112159918</v>
      </c>
      <c r="E121" s="16">
        <f t="shared" ca="1" si="5"/>
        <v>188731.98177632279</v>
      </c>
    </row>
    <row r="122" spans="2:5" x14ac:dyDescent="0.25">
      <c r="B122" s="5">
        <v>113</v>
      </c>
      <c r="C122" s="16">
        <f t="shared" ca="1" si="3"/>
        <v>407501.93395993655</v>
      </c>
      <c r="D122" s="16">
        <f t="shared" ca="1" si="4"/>
        <v>110800.60211383463</v>
      </c>
      <c r="E122" s="16">
        <f t="shared" ca="1" si="5"/>
        <v>296701.33184610191</v>
      </c>
    </row>
    <row r="123" spans="2:5" x14ac:dyDescent="0.25">
      <c r="B123" s="5">
        <v>114</v>
      </c>
      <c r="C123" s="16">
        <f t="shared" ca="1" si="3"/>
        <v>288551.22052586521</v>
      </c>
      <c r="D123" s="16">
        <f t="shared" ca="1" si="4"/>
        <v>99819.55580478294</v>
      </c>
      <c r="E123" s="16">
        <f t="shared" ca="1" si="5"/>
        <v>188731.66472108226</v>
      </c>
    </row>
    <row r="124" spans="2:5" x14ac:dyDescent="0.25">
      <c r="B124" s="5">
        <v>115</v>
      </c>
      <c r="C124" s="16">
        <f t="shared" ca="1" si="3"/>
        <v>292909.62876420427</v>
      </c>
      <c r="D124" s="16">
        <f t="shared" ca="1" si="4"/>
        <v>114757.40002506517</v>
      </c>
      <c r="E124" s="16">
        <f t="shared" ca="1" si="5"/>
        <v>178152.2287391391</v>
      </c>
    </row>
    <row r="125" spans="2:5" x14ac:dyDescent="0.25">
      <c r="B125" s="5">
        <v>116</v>
      </c>
      <c r="C125" s="16">
        <f t="shared" ca="1" si="3"/>
        <v>302784.34262299218</v>
      </c>
      <c r="D125" s="16">
        <f t="shared" ca="1" si="4"/>
        <v>115462.63649363718</v>
      </c>
      <c r="E125" s="16">
        <f t="shared" ca="1" si="5"/>
        <v>187321.70612935501</v>
      </c>
    </row>
    <row r="126" spans="2:5" x14ac:dyDescent="0.25">
      <c r="B126" s="5">
        <v>117</v>
      </c>
      <c r="C126" s="16">
        <f t="shared" ca="1" si="3"/>
        <v>369524.56294809317</v>
      </c>
      <c r="D126" s="16">
        <f t="shared" ca="1" si="4"/>
        <v>105465.27045285194</v>
      </c>
      <c r="E126" s="16">
        <f t="shared" ca="1" si="5"/>
        <v>264059.29249524121</v>
      </c>
    </row>
    <row r="127" spans="2:5" x14ac:dyDescent="0.25">
      <c r="B127" s="5">
        <v>118</v>
      </c>
      <c r="C127" s="16">
        <f t="shared" ca="1" si="3"/>
        <v>325967.89470508735</v>
      </c>
      <c r="D127" s="16">
        <f t="shared" ca="1" si="4"/>
        <v>114498.45210937805</v>
      </c>
      <c r="E127" s="16">
        <f t="shared" ca="1" si="5"/>
        <v>211469.44259570929</v>
      </c>
    </row>
    <row r="128" spans="2:5" x14ac:dyDescent="0.25">
      <c r="B128" s="5">
        <v>119</v>
      </c>
      <c r="C128" s="16">
        <f t="shared" ca="1" si="3"/>
        <v>290300.29133579449</v>
      </c>
      <c r="D128" s="16">
        <f t="shared" ca="1" si="4"/>
        <v>84725.864737881333</v>
      </c>
      <c r="E128" s="16">
        <f t="shared" ca="1" si="5"/>
        <v>205574.42659791315</v>
      </c>
    </row>
    <row r="129" spans="2:5" x14ac:dyDescent="0.25">
      <c r="B129" s="5">
        <v>120</v>
      </c>
      <c r="C129" s="16">
        <f t="shared" ca="1" si="3"/>
        <v>294878.05746626935</v>
      </c>
      <c r="D129" s="16">
        <f t="shared" ca="1" si="4"/>
        <v>104370.21429687263</v>
      </c>
      <c r="E129" s="16">
        <f t="shared" ca="1" si="5"/>
        <v>190507.84316939674</v>
      </c>
    </row>
    <row r="130" spans="2:5" x14ac:dyDescent="0.25">
      <c r="B130" s="5">
        <v>121</v>
      </c>
      <c r="C130" s="16">
        <f t="shared" ca="1" si="3"/>
        <v>320612.06973946141</v>
      </c>
      <c r="D130" s="16">
        <f t="shared" ca="1" si="4"/>
        <v>95715.34810925796</v>
      </c>
      <c r="E130" s="16">
        <f t="shared" ca="1" si="5"/>
        <v>224896.72163020345</v>
      </c>
    </row>
    <row r="131" spans="2:5" x14ac:dyDescent="0.25">
      <c r="B131" s="5">
        <v>122</v>
      </c>
      <c r="C131" s="16">
        <f t="shared" ca="1" si="3"/>
        <v>309553.14515895041</v>
      </c>
      <c r="D131" s="16">
        <f t="shared" ca="1" si="4"/>
        <v>99280.583390838307</v>
      </c>
      <c r="E131" s="16">
        <f t="shared" ca="1" si="5"/>
        <v>210272.56176811212</v>
      </c>
    </row>
    <row r="132" spans="2:5" x14ac:dyDescent="0.25">
      <c r="B132" s="5">
        <v>123</v>
      </c>
      <c r="C132" s="16">
        <f t="shared" ca="1" si="3"/>
        <v>297894.25280808244</v>
      </c>
      <c r="D132" s="16">
        <f t="shared" ca="1" si="4"/>
        <v>111628.88400003103</v>
      </c>
      <c r="E132" s="16">
        <f t="shared" ca="1" si="5"/>
        <v>186265.3688080514</v>
      </c>
    </row>
    <row r="133" spans="2:5" x14ac:dyDescent="0.25">
      <c r="B133" s="5">
        <v>124</v>
      </c>
      <c r="C133" s="16">
        <f t="shared" ca="1" si="3"/>
        <v>375759.07618145709</v>
      </c>
      <c r="D133" s="16">
        <f t="shared" ca="1" si="4"/>
        <v>110063.12953613664</v>
      </c>
      <c r="E133" s="16">
        <f t="shared" ca="1" si="5"/>
        <v>265695.94664532045</v>
      </c>
    </row>
    <row r="134" spans="2:5" x14ac:dyDescent="0.25">
      <c r="B134" s="5">
        <v>125</v>
      </c>
      <c r="C134" s="16">
        <f t="shared" ca="1" si="3"/>
        <v>287531.33808067284</v>
      </c>
      <c r="D134" s="16">
        <f t="shared" ca="1" si="4"/>
        <v>106140.1296862668</v>
      </c>
      <c r="E134" s="16">
        <f t="shared" ca="1" si="5"/>
        <v>181391.20839440604</v>
      </c>
    </row>
    <row r="135" spans="2:5" x14ac:dyDescent="0.25">
      <c r="B135" s="5">
        <v>126</v>
      </c>
      <c r="C135" s="16">
        <f t="shared" ca="1" si="3"/>
        <v>397765.39097379259</v>
      </c>
      <c r="D135" s="16">
        <f t="shared" ca="1" si="4"/>
        <v>109207.43609304824</v>
      </c>
      <c r="E135" s="16">
        <f t="shared" ca="1" si="5"/>
        <v>288557.95488074434</v>
      </c>
    </row>
    <row r="136" spans="2:5" x14ac:dyDescent="0.25">
      <c r="B136" s="5">
        <v>127</v>
      </c>
      <c r="C136" s="16">
        <f t="shared" ca="1" si="3"/>
        <v>410475.95755247172</v>
      </c>
      <c r="D136" s="16">
        <f t="shared" ca="1" si="4"/>
        <v>102736.18823540944</v>
      </c>
      <c r="E136" s="16">
        <f t="shared" ca="1" si="5"/>
        <v>307739.76931706228</v>
      </c>
    </row>
    <row r="137" spans="2:5" x14ac:dyDescent="0.25">
      <c r="B137" s="5">
        <v>128</v>
      </c>
      <c r="C137" s="16">
        <f t="shared" ca="1" si="3"/>
        <v>348917.7682222657</v>
      </c>
      <c r="D137" s="16">
        <f t="shared" ca="1" si="4"/>
        <v>102919.10337897773</v>
      </c>
      <c r="E137" s="16">
        <f t="shared" ca="1" si="5"/>
        <v>245998.66484328796</v>
      </c>
    </row>
    <row r="138" spans="2:5" x14ac:dyDescent="0.25">
      <c r="B138" s="5">
        <v>129</v>
      </c>
      <c r="C138" s="16">
        <f t="shared" ca="1" si="3"/>
        <v>345909.3759258925</v>
      </c>
      <c r="D138" s="16">
        <f t="shared" ca="1" si="4"/>
        <v>112452.88543447015</v>
      </c>
      <c r="E138" s="16">
        <f t="shared" ca="1" si="5"/>
        <v>233456.49049142236</v>
      </c>
    </row>
    <row r="139" spans="2:5" x14ac:dyDescent="0.25">
      <c r="B139" s="5">
        <v>130</v>
      </c>
      <c r="C139" s="16">
        <f t="shared" ref="C139:C202" ca="1" si="6">$E$3*(1+(RAND()*$E$4-$F$4))</f>
        <v>354515.40112103184</v>
      </c>
      <c r="D139" s="16">
        <f t="shared" ref="D139:D202" ca="1" si="7">$E$5*(1+(RAND()*$E$6-$F$6))</f>
        <v>115980.17551318217</v>
      </c>
      <c r="E139" s="16">
        <f t="shared" ref="E139:E202" ca="1" si="8">C139-D139</f>
        <v>238535.22560784966</v>
      </c>
    </row>
    <row r="140" spans="2:5" x14ac:dyDescent="0.25">
      <c r="B140" s="5">
        <v>131</v>
      </c>
      <c r="C140" s="16">
        <f t="shared" ca="1" si="6"/>
        <v>307637.666514771</v>
      </c>
      <c r="D140" s="16">
        <f t="shared" ca="1" si="7"/>
        <v>115708.55339654478</v>
      </c>
      <c r="E140" s="16">
        <f t="shared" ca="1" si="8"/>
        <v>191929.11311822623</v>
      </c>
    </row>
    <row r="141" spans="2:5" x14ac:dyDescent="0.25">
      <c r="B141" s="5">
        <v>132</v>
      </c>
      <c r="C141" s="16">
        <f t="shared" ca="1" si="6"/>
        <v>386295.08901077398</v>
      </c>
      <c r="D141" s="16">
        <f t="shared" ca="1" si="7"/>
        <v>118265.75452973065</v>
      </c>
      <c r="E141" s="16">
        <f t="shared" ca="1" si="8"/>
        <v>268029.33448104333</v>
      </c>
    </row>
    <row r="142" spans="2:5" x14ac:dyDescent="0.25">
      <c r="B142" s="5">
        <v>133</v>
      </c>
      <c r="C142" s="16">
        <f t="shared" ca="1" si="6"/>
        <v>410951.39257536485</v>
      </c>
      <c r="D142" s="16">
        <f t="shared" ca="1" si="7"/>
        <v>105066.50900823907</v>
      </c>
      <c r="E142" s="16">
        <f t="shared" ca="1" si="8"/>
        <v>305884.88356712577</v>
      </c>
    </row>
    <row r="143" spans="2:5" x14ac:dyDescent="0.25">
      <c r="B143" s="5">
        <v>134</v>
      </c>
      <c r="C143" s="16">
        <f t="shared" ca="1" si="6"/>
        <v>284678.91516752011</v>
      </c>
      <c r="D143" s="16">
        <f t="shared" ca="1" si="7"/>
        <v>88012.188013504157</v>
      </c>
      <c r="E143" s="16">
        <f t="shared" ca="1" si="8"/>
        <v>196666.72715401597</v>
      </c>
    </row>
    <row r="144" spans="2:5" x14ac:dyDescent="0.25">
      <c r="B144" s="5">
        <v>135</v>
      </c>
      <c r="C144" s="16">
        <f t="shared" ca="1" si="6"/>
        <v>377090.27805590711</v>
      </c>
      <c r="D144" s="16">
        <f t="shared" ca="1" si="7"/>
        <v>115309.83727431491</v>
      </c>
      <c r="E144" s="16">
        <f t="shared" ca="1" si="8"/>
        <v>261780.44078159222</v>
      </c>
    </row>
    <row r="145" spans="2:5" x14ac:dyDescent="0.25">
      <c r="B145" s="5">
        <v>136</v>
      </c>
      <c r="C145" s="16">
        <f t="shared" ca="1" si="6"/>
        <v>392258.3642166598</v>
      </c>
      <c r="D145" s="16">
        <f t="shared" ca="1" si="7"/>
        <v>100929.28343733728</v>
      </c>
      <c r="E145" s="16">
        <f t="shared" ca="1" si="8"/>
        <v>291329.08077932254</v>
      </c>
    </row>
    <row r="146" spans="2:5" x14ac:dyDescent="0.25">
      <c r="B146" s="5">
        <v>137</v>
      </c>
      <c r="C146" s="16">
        <f t="shared" ca="1" si="6"/>
        <v>391052.8664689507</v>
      </c>
      <c r="D146" s="16">
        <f t="shared" ca="1" si="7"/>
        <v>98967.705044538176</v>
      </c>
      <c r="E146" s="16">
        <f t="shared" ca="1" si="8"/>
        <v>292085.16142441251</v>
      </c>
    </row>
    <row r="147" spans="2:5" x14ac:dyDescent="0.25">
      <c r="B147" s="5">
        <v>138</v>
      </c>
      <c r="C147" s="16">
        <f t="shared" ca="1" si="6"/>
        <v>408828.26598554017</v>
      </c>
      <c r="D147" s="16">
        <f t="shared" ca="1" si="7"/>
        <v>90756.924936292082</v>
      </c>
      <c r="E147" s="16">
        <f t="shared" ca="1" si="8"/>
        <v>318071.34104924812</v>
      </c>
    </row>
    <row r="148" spans="2:5" x14ac:dyDescent="0.25">
      <c r="B148" s="5">
        <v>139</v>
      </c>
      <c r="C148" s="16">
        <f t="shared" ca="1" si="6"/>
        <v>287576.46858923795</v>
      </c>
      <c r="D148" s="16">
        <f t="shared" ca="1" si="7"/>
        <v>114855.5855834473</v>
      </c>
      <c r="E148" s="16">
        <f t="shared" ca="1" si="8"/>
        <v>172720.88300579065</v>
      </c>
    </row>
    <row r="149" spans="2:5" x14ac:dyDescent="0.25">
      <c r="B149" s="5">
        <v>140</v>
      </c>
      <c r="C149" s="16">
        <f t="shared" ca="1" si="6"/>
        <v>283698.56036999408</v>
      </c>
      <c r="D149" s="16">
        <f t="shared" ca="1" si="7"/>
        <v>86280.269495463246</v>
      </c>
      <c r="E149" s="16">
        <f t="shared" ca="1" si="8"/>
        <v>197418.29087453085</v>
      </c>
    </row>
    <row r="150" spans="2:5" x14ac:dyDescent="0.25">
      <c r="B150" s="5">
        <v>141</v>
      </c>
      <c r="C150" s="16">
        <f t="shared" ca="1" si="6"/>
        <v>333023.55595486524</v>
      </c>
      <c r="D150" s="16">
        <f t="shared" ca="1" si="7"/>
        <v>93933.536172535285</v>
      </c>
      <c r="E150" s="16">
        <f t="shared" ca="1" si="8"/>
        <v>239090.01978232997</v>
      </c>
    </row>
    <row r="151" spans="2:5" x14ac:dyDescent="0.25">
      <c r="B151" s="5">
        <v>142</v>
      </c>
      <c r="C151" s="16">
        <f t="shared" ca="1" si="6"/>
        <v>402336.05274930038</v>
      </c>
      <c r="D151" s="16">
        <f t="shared" ca="1" si="7"/>
        <v>92598.072477012858</v>
      </c>
      <c r="E151" s="16">
        <f t="shared" ca="1" si="8"/>
        <v>309737.9802722875</v>
      </c>
    </row>
    <row r="152" spans="2:5" x14ac:dyDescent="0.25">
      <c r="B152" s="5">
        <v>143</v>
      </c>
      <c r="C152" s="16">
        <f t="shared" ca="1" si="6"/>
        <v>284736.11240029271</v>
      </c>
      <c r="D152" s="16">
        <f t="shared" ca="1" si="7"/>
        <v>105838.39801113204</v>
      </c>
      <c r="E152" s="16">
        <f t="shared" ca="1" si="8"/>
        <v>178897.71438916068</v>
      </c>
    </row>
    <row r="153" spans="2:5" x14ac:dyDescent="0.25">
      <c r="B153" s="5">
        <v>144</v>
      </c>
      <c r="C153" s="16">
        <f t="shared" ca="1" si="6"/>
        <v>297015.44355155318</v>
      </c>
      <c r="D153" s="16">
        <f t="shared" ca="1" si="7"/>
        <v>85785.05116958615</v>
      </c>
      <c r="E153" s="16">
        <f t="shared" ca="1" si="8"/>
        <v>211230.39238196705</v>
      </c>
    </row>
    <row r="154" spans="2:5" x14ac:dyDescent="0.25">
      <c r="B154" s="5">
        <v>145</v>
      </c>
      <c r="C154" s="16">
        <f t="shared" ca="1" si="6"/>
        <v>348571.24385614664</v>
      </c>
      <c r="D154" s="16">
        <f t="shared" ca="1" si="7"/>
        <v>93796.633548919781</v>
      </c>
      <c r="E154" s="16">
        <f t="shared" ca="1" si="8"/>
        <v>254774.61030722686</v>
      </c>
    </row>
    <row r="155" spans="2:5" x14ac:dyDescent="0.25">
      <c r="B155" s="5">
        <v>146</v>
      </c>
      <c r="C155" s="16">
        <f t="shared" ca="1" si="6"/>
        <v>350335.92879382859</v>
      </c>
      <c r="D155" s="16">
        <f t="shared" ca="1" si="7"/>
        <v>116703.65904006049</v>
      </c>
      <c r="E155" s="16">
        <f t="shared" ca="1" si="8"/>
        <v>233632.26975376811</v>
      </c>
    </row>
    <row r="156" spans="2:5" x14ac:dyDescent="0.25">
      <c r="B156" s="5">
        <v>147</v>
      </c>
      <c r="C156" s="16">
        <f t="shared" ca="1" si="6"/>
        <v>386212.53293545538</v>
      </c>
      <c r="D156" s="16">
        <f t="shared" ca="1" si="7"/>
        <v>99261.414596164337</v>
      </c>
      <c r="E156" s="16">
        <f t="shared" ca="1" si="8"/>
        <v>286951.11833929108</v>
      </c>
    </row>
    <row r="157" spans="2:5" x14ac:dyDescent="0.25">
      <c r="B157" s="5">
        <v>148</v>
      </c>
      <c r="C157" s="16">
        <f t="shared" ca="1" si="6"/>
        <v>305014.43621075753</v>
      </c>
      <c r="D157" s="16">
        <f t="shared" ca="1" si="7"/>
        <v>91677.641438595732</v>
      </c>
      <c r="E157" s="16">
        <f t="shared" ca="1" si="8"/>
        <v>213336.79477216181</v>
      </c>
    </row>
    <row r="158" spans="2:5" x14ac:dyDescent="0.25">
      <c r="B158" s="5">
        <v>149</v>
      </c>
      <c r="C158" s="16">
        <f t="shared" ca="1" si="6"/>
        <v>367885.77773870964</v>
      </c>
      <c r="D158" s="16">
        <f t="shared" ca="1" si="7"/>
        <v>106486.76478451899</v>
      </c>
      <c r="E158" s="16">
        <f t="shared" ca="1" si="8"/>
        <v>261399.01295419066</v>
      </c>
    </row>
    <row r="159" spans="2:5" x14ac:dyDescent="0.25">
      <c r="B159" s="5">
        <v>150</v>
      </c>
      <c r="C159" s="16">
        <f t="shared" ca="1" si="6"/>
        <v>409140.59158073948</v>
      </c>
      <c r="D159" s="16">
        <f t="shared" ca="1" si="7"/>
        <v>94313.433720512563</v>
      </c>
      <c r="E159" s="16">
        <f t="shared" ca="1" si="8"/>
        <v>314827.15786022693</v>
      </c>
    </row>
    <row r="160" spans="2:5" x14ac:dyDescent="0.25">
      <c r="B160" s="5">
        <v>151</v>
      </c>
      <c r="C160" s="16">
        <f t="shared" ca="1" si="6"/>
        <v>297734.12489680556</v>
      </c>
      <c r="D160" s="16">
        <f t="shared" ca="1" si="7"/>
        <v>89441.978755001168</v>
      </c>
      <c r="E160" s="16">
        <f t="shared" ca="1" si="8"/>
        <v>208292.14614180441</v>
      </c>
    </row>
    <row r="161" spans="2:5" x14ac:dyDescent="0.25">
      <c r="B161" s="5">
        <v>152</v>
      </c>
      <c r="C161" s="16">
        <f t="shared" ca="1" si="6"/>
        <v>368695.29025163729</v>
      </c>
      <c r="D161" s="16">
        <f t="shared" ca="1" si="7"/>
        <v>111564.92949492151</v>
      </c>
      <c r="E161" s="16">
        <f t="shared" ca="1" si="8"/>
        <v>257130.36075671576</v>
      </c>
    </row>
    <row r="162" spans="2:5" x14ac:dyDescent="0.25">
      <c r="B162" s="5">
        <v>153</v>
      </c>
      <c r="C162" s="16">
        <f t="shared" ca="1" si="6"/>
        <v>302831.38061074784</v>
      </c>
      <c r="D162" s="16">
        <f t="shared" ca="1" si="7"/>
        <v>92478.28820028207</v>
      </c>
      <c r="E162" s="16">
        <f t="shared" ca="1" si="8"/>
        <v>210353.09241046576</v>
      </c>
    </row>
    <row r="163" spans="2:5" x14ac:dyDescent="0.25">
      <c r="B163" s="5">
        <v>154</v>
      </c>
      <c r="C163" s="16">
        <f t="shared" ca="1" si="6"/>
        <v>360970.70253241248</v>
      </c>
      <c r="D163" s="16">
        <f t="shared" ca="1" si="7"/>
        <v>100339.90648821744</v>
      </c>
      <c r="E163" s="16">
        <f t="shared" ca="1" si="8"/>
        <v>260630.79604419504</v>
      </c>
    </row>
    <row r="164" spans="2:5" x14ac:dyDescent="0.25">
      <c r="B164" s="5">
        <v>155</v>
      </c>
      <c r="C164" s="16">
        <f t="shared" ca="1" si="6"/>
        <v>312654.4226664122</v>
      </c>
      <c r="D164" s="16">
        <f t="shared" ca="1" si="7"/>
        <v>114385.47376357508</v>
      </c>
      <c r="E164" s="16">
        <f t="shared" ca="1" si="8"/>
        <v>198268.94890283712</v>
      </c>
    </row>
    <row r="165" spans="2:5" x14ac:dyDescent="0.25">
      <c r="B165" s="5">
        <v>156</v>
      </c>
      <c r="C165" s="16">
        <f t="shared" ca="1" si="6"/>
        <v>326408.14203832881</v>
      </c>
      <c r="D165" s="16">
        <f t="shared" ca="1" si="7"/>
        <v>98356.591632074516</v>
      </c>
      <c r="E165" s="16">
        <f t="shared" ca="1" si="8"/>
        <v>228051.5504062543</v>
      </c>
    </row>
    <row r="166" spans="2:5" x14ac:dyDescent="0.25">
      <c r="B166" s="5">
        <v>157</v>
      </c>
      <c r="C166" s="16">
        <f t="shared" ca="1" si="6"/>
        <v>309781.71695520543</v>
      </c>
      <c r="D166" s="16">
        <f t="shared" ca="1" si="7"/>
        <v>112401.64897916433</v>
      </c>
      <c r="E166" s="16">
        <f t="shared" ca="1" si="8"/>
        <v>197380.06797604111</v>
      </c>
    </row>
    <row r="167" spans="2:5" x14ac:dyDescent="0.25">
      <c r="B167" s="5">
        <v>158</v>
      </c>
      <c r="C167" s="16">
        <f t="shared" ca="1" si="6"/>
        <v>338754.00277957896</v>
      </c>
      <c r="D167" s="16">
        <f t="shared" ca="1" si="7"/>
        <v>87301.129224668883</v>
      </c>
      <c r="E167" s="16">
        <f t="shared" ca="1" si="8"/>
        <v>251452.87355491007</v>
      </c>
    </row>
    <row r="168" spans="2:5" x14ac:dyDescent="0.25">
      <c r="B168" s="5">
        <v>159</v>
      </c>
      <c r="C168" s="16">
        <f t="shared" ca="1" si="6"/>
        <v>392319.99434346124</v>
      </c>
      <c r="D168" s="16">
        <f t="shared" ca="1" si="7"/>
        <v>113090.82159946003</v>
      </c>
      <c r="E168" s="16">
        <f t="shared" ca="1" si="8"/>
        <v>279229.1727440012</v>
      </c>
    </row>
    <row r="169" spans="2:5" x14ac:dyDescent="0.25">
      <c r="B169" s="5">
        <v>160</v>
      </c>
      <c r="C169" s="16">
        <f t="shared" ca="1" si="6"/>
        <v>339015.02132674679</v>
      </c>
      <c r="D169" s="16">
        <f t="shared" ca="1" si="7"/>
        <v>85357.743301864903</v>
      </c>
      <c r="E169" s="16">
        <f t="shared" ca="1" si="8"/>
        <v>253657.2780248819</v>
      </c>
    </row>
    <row r="170" spans="2:5" x14ac:dyDescent="0.25">
      <c r="B170" s="5">
        <v>161</v>
      </c>
      <c r="C170" s="16">
        <f t="shared" ca="1" si="6"/>
        <v>315483.00545528397</v>
      </c>
      <c r="D170" s="16">
        <f t="shared" ca="1" si="7"/>
        <v>104310.99493325813</v>
      </c>
      <c r="E170" s="16">
        <f t="shared" ca="1" si="8"/>
        <v>211172.01052202584</v>
      </c>
    </row>
    <row r="171" spans="2:5" x14ac:dyDescent="0.25">
      <c r="B171" s="5">
        <v>162</v>
      </c>
      <c r="C171" s="16">
        <f t="shared" ca="1" si="6"/>
        <v>335533.0483595035</v>
      </c>
      <c r="D171" s="16">
        <f t="shared" ca="1" si="7"/>
        <v>110645.66207499702</v>
      </c>
      <c r="E171" s="16">
        <f t="shared" ca="1" si="8"/>
        <v>224887.38628450647</v>
      </c>
    </row>
    <row r="172" spans="2:5" x14ac:dyDescent="0.25">
      <c r="B172" s="5">
        <v>163</v>
      </c>
      <c r="C172" s="16">
        <f t="shared" ca="1" si="6"/>
        <v>286136.26668355579</v>
      </c>
      <c r="D172" s="16">
        <f t="shared" ca="1" si="7"/>
        <v>119342.8081919345</v>
      </c>
      <c r="E172" s="16">
        <f t="shared" ca="1" si="8"/>
        <v>166793.45849162131</v>
      </c>
    </row>
    <row r="173" spans="2:5" x14ac:dyDescent="0.25">
      <c r="B173" s="5">
        <v>164</v>
      </c>
      <c r="C173" s="16">
        <f t="shared" ca="1" si="6"/>
        <v>333948.97014408564</v>
      </c>
      <c r="D173" s="16">
        <f t="shared" ca="1" si="7"/>
        <v>101361.61850664145</v>
      </c>
      <c r="E173" s="16">
        <f t="shared" ca="1" si="8"/>
        <v>232587.3516374442</v>
      </c>
    </row>
    <row r="174" spans="2:5" x14ac:dyDescent="0.25">
      <c r="B174" s="5">
        <v>165</v>
      </c>
      <c r="C174" s="16">
        <f t="shared" ca="1" si="6"/>
        <v>400873.54953083035</v>
      </c>
      <c r="D174" s="16">
        <f t="shared" ca="1" si="7"/>
        <v>116319.49619969237</v>
      </c>
      <c r="E174" s="16">
        <f t="shared" ca="1" si="8"/>
        <v>284554.05333113798</v>
      </c>
    </row>
    <row r="175" spans="2:5" x14ac:dyDescent="0.25">
      <c r="B175" s="5">
        <v>166</v>
      </c>
      <c r="C175" s="16">
        <f t="shared" ca="1" si="6"/>
        <v>369276.03235278447</v>
      </c>
      <c r="D175" s="16">
        <f t="shared" ca="1" si="7"/>
        <v>110327.87811472657</v>
      </c>
      <c r="E175" s="16">
        <f t="shared" ca="1" si="8"/>
        <v>258948.1542380579</v>
      </c>
    </row>
    <row r="176" spans="2:5" x14ac:dyDescent="0.25">
      <c r="B176" s="5">
        <v>167</v>
      </c>
      <c r="C176" s="16">
        <f t="shared" ca="1" si="6"/>
        <v>299394.67692064546</v>
      </c>
      <c r="D176" s="16">
        <f t="shared" ca="1" si="7"/>
        <v>93708.296753905684</v>
      </c>
      <c r="E176" s="16">
        <f t="shared" ca="1" si="8"/>
        <v>205686.38016673978</v>
      </c>
    </row>
    <row r="177" spans="2:5" x14ac:dyDescent="0.25">
      <c r="B177" s="5">
        <v>168</v>
      </c>
      <c r="C177" s="16">
        <f t="shared" ca="1" si="6"/>
        <v>289389.24331412499</v>
      </c>
      <c r="D177" s="16">
        <f t="shared" ca="1" si="7"/>
        <v>97334.64795605281</v>
      </c>
      <c r="E177" s="16">
        <f t="shared" ca="1" si="8"/>
        <v>192054.5953580722</v>
      </c>
    </row>
    <row r="178" spans="2:5" x14ac:dyDescent="0.25">
      <c r="B178" s="5">
        <v>169</v>
      </c>
      <c r="C178" s="16">
        <f t="shared" ca="1" si="6"/>
        <v>409266.59779816621</v>
      </c>
      <c r="D178" s="16">
        <f t="shared" ca="1" si="7"/>
        <v>101816.4891985759</v>
      </c>
      <c r="E178" s="16">
        <f t="shared" ca="1" si="8"/>
        <v>307450.10859959031</v>
      </c>
    </row>
    <row r="179" spans="2:5" x14ac:dyDescent="0.25">
      <c r="B179" s="5">
        <v>170</v>
      </c>
      <c r="C179" s="16">
        <f t="shared" ca="1" si="6"/>
        <v>411696.50287062599</v>
      </c>
      <c r="D179" s="16">
        <f t="shared" ca="1" si="7"/>
        <v>104589.67338992382</v>
      </c>
      <c r="E179" s="16">
        <f t="shared" ca="1" si="8"/>
        <v>307106.82948070217</v>
      </c>
    </row>
    <row r="180" spans="2:5" x14ac:dyDescent="0.25">
      <c r="B180" s="5">
        <v>171</v>
      </c>
      <c r="C180" s="16">
        <f t="shared" ca="1" si="6"/>
        <v>301706.59012735914</v>
      </c>
      <c r="D180" s="16">
        <f t="shared" ca="1" si="7"/>
        <v>95232.282871232397</v>
      </c>
      <c r="E180" s="16">
        <f t="shared" ca="1" si="8"/>
        <v>206474.30725612675</v>
      </c>
    </row>
    <row r="181" spans="2:5" x14ac:dyDescent="0.25">
      <c r="B181" s="5">
        <v>172</v>
      </c>
      <c r="C181" s="16">
        <f t="shared" ca="1" si="6"/>
        <v>297167.08711759606</v>
      </c>
      <c r="D181" s="16">
        <f t="shared" ca="1" si="7"/>
        <v>117842.61930085297</v>
      </c>
      <c r="E181" s="16">
        <f t="shared" ca="1" si="8"/>
        <v>179324.4678167431</v>
      </c>
    </row>
    <row r="182" spans="2:5" x14ac:dyDescent="0.25">
      <c r="B182" s="5">
        <v>173</v>
      </c>
      <c r="C182" s="16">
        <f t="shared" ca="1" si="6"/>
        <v>349987.70227893681</v>
      </c>
      <c r="D182" s="16">
        <f t="shared" ca="1" si="7"/>
        <v>115306.62844397809</v>
      </c>
      <c r="E182" s="16">
        <f t="shared" ca="1" si="8"/>
        <v>234681.07383495872</v>
      </c>
    </row>
    <row r="183" spans="2:5" x14ac:dyDescent="0.25">
      <c r="B183" s="5">
        <v>174</v>
      </c>
      <c r="C183" s="16">
        <f t="shared" ca="1" si="6"/>
        <v>282732.3373205064</v>
      </c>
      <c r="D183" s="16">
        <f t="shared" ca="1" si="7"/>
        <v>98706.443968374631</v>
      </c>
      <c r="E183" s="16">
        <f t="shared" ca="1" si="8"/>
        <v>184025.89335213177</v>
      </c>
    </row>
    <row r="184" spans="2:5" x14ac:dyDescent="0.25">
      <c r="B184" s="5">
        <v>175</v>
      </c>
      <c r="C184" s="16">
        <f t="shared" ca="1" si="6"/>
        <v>336787.71450817207</v>
      </c>
      <c r="D184" s="16">
        <f t="shared" ca="1" si="7"/>
        <v>96907.810685635151</v>
      </c>
      <c r="E184" s="16">
        <f t="shared" ca="1" si="8"/>
        <v>239879.90382253693</v>
      </c>
    </row>
    <row r="185" spans="2:5" x14ac:dyDescent="0.25">
      <c r="B185" s="5">
        <v>176</v>
      </c>
      <c r="C185" s="16">
        <f t="shared" ca="1" si="6"/>
        <v>345212.38431141846</v>
      </c>
      <c r="D185" s="16">
        <f t="shared" ca="1" si="7"/>
        <v>110428.71932724179</v>
      </c>
      <c r="E185" s="16">
        <f t="shared" ca="1" si="8"/>
        <v>234783.66498417666</v>
      </c>
    </row>
    <row r="186" spans="2:5" x14ac:dyDescent="0.25">
      <c r="B186" s="5">
        <v>177</v>
      </c>
      <c r="C186" s="16">
        <f t="shared" ca="1" si="6"/>
        <v>337463.6440425457</v>
      </c>
      <c r="D186" s="16">
        <f t="shared" ca="1" si="7"/>
        <v>97143.813561357063</v>
      </c>
      <c r="E186" s="16">
        <f t="shared" ca="1" si="8"/>
        <v>240319.83048118863</v>
      </c>
    </row>
    <row r="187" spans="2:5" x14ac:dyDescent="0.25">
      <c r="B187" s="5">
        <v>178</v>
      </c>
      <c r="C187" s="16">
        <f t="shared" ca="1" si="6"/>
        <v>355599.4423163883</v>
      </c>
      <c r="D187" s="16">
        <f t="shared" ca="1" si="7"/>
        <v>87370.336820994329</v>
      </c>
      <c r="E187" s="16">
        <f t="shared" ca="1" si="8"/>
        <v>268229.10549539397</v>
      </c>
    </row>
    <row r="188" spans="2:5" x14ac:dyDescent="0.25">
      <c r="B188" s="5">
        <v>179</v>
      </c>
      <c r="C188" s="16">
        <f t="shared" ca="1" si="6"/>
        <v>329607.62926305569</v>
      </c>
      <c r="D188" s="16">
        <f t="shared" ca="1" si="7"/>
        <v>114819.09515640177</v>
      </c>
      <c r="E188" s="16">
        <f t="shared" ca="1" si="8"/>
        <v>214788.53410665391</v>
      </c>
    </row>
    <row r="189" spans="2:5" x14ac:dyDescent="0.25">
      <c r="B189" s="5">
        <v>180</v>
      </c>
      <c r="C189" s="16">
        <f t="shared" ca="1" si="6"/>
        <v>418089.86427811231</v>
      </c>
      <c r="D189" s="16">
        <f t="shared" ca="1" si="7"/>
        <v>106935.0433485237</v>
      </c>
      <c r="E189" s="16">
        <f t="shared" ca="1" si="8"/>
        <v>311154.82092958863</v>
      </c>
    </row>
    <row r="190" spans="2:5" x14ac:dyDescent="0.25">
      <c r="B190" s="5">
        <v>181</v>
      </c>
      <c r="C190" s="16">
        <f t="shared" ca="1" si="6"/>
        <v>299501.06505978049</v>
      </c>
      <c r="D190" s="16">
        <f t="shared" ca="1" si="7"/>
        <v>117282.11201196749</v>
      </c>
      <c r="E190" s="16">
        <f t="shared" ca="1" si="8"/>
        <v>182218.953047813</v>
      </c>
    </row>
    <row r="191" spans="2:5" x14ac:dyDescent="0.25">
      <c r="B191" s="5">
        <v>182</v>
      </c>
      <c r="C191" s="16">
        <f t="shared" ca="1" si="6"/>
        <v>393768.22271115147</v>
      </c>
      <c r="D191" s="16">
        <f t="shared" ca="1" si="7"/>
        <v>100100.56977266741</v>
      </c>
      <c r="E191" s="16">
        <f t="shared" ca="1" si="8"/>
        <v>293667.65293848404</v>
      </c>
    </row>
    <row r="192" spans="2:5" x14ac:dyDescent="0.25">
      <c r="B192" s="5">
        <v>183</v>
      </c>
      <c r="C192" s="16">
        <f t="shared" ca="1" si="6"/>
        <v>298839.66843277449</v>
      </c>
      <c r="D192" s="16">
        <f t="shared" ca="1" si="7"/>
        <v>112591.15507391882</v>
      </c>
      <c r="E192" s="16">
        <f t="shared" ca="1" si="8"/>
        <v>186248.51335885568</v>
      </c>
    </row>
    <row r="193" spans="2:5" x14ac:dyDescent="0.25">
      <c r="B193" s="5">
        <v>184</v>
      </c>
      <c r="C193" s="16">
        <f t="shared" ca="1" si="6"/>
        <v>359124.64389889</v>
      </c>
      <c r="D193" s="16">
        <f t="shared" ca="1" si="7"/>
        <v>113281.62187660117</v>
      </c>
      <c r="E193" s="16">
        <f t="shared" ca="1" si="8"/>
        <v>245843.02202228882</v>
      </c>
    </row>
    <row r="194" spans="2:5" x14ac:dyDescent="0.25">
      <c r="B194" s="5">
        <v>185</v>
      </c>
      <c r="C194" s="16">
        <f t="shared" ca="1" si="6"/>
        <v>350736.18223207124</v>
      </c>
      <c r="D194" s="16">
        <f t="shared" ca="1" si="7"/>
        <v>110230.88122648378</v>
      </c>
      <c r="E194" s="16">
        <f t="shared" ca="1" si="8"/>
        <v>240505.30100558745</v>
      </c>
    </row>
    <row r="195" spans="2:5" x14ac:dyDescent="0.25">
      <c r="B195" s="5">
        <v>186</v>
      </c>
      <c r="C195" s="16">
        <f t="shared" ca="1" si="6"/>
        <v>413709.51200763497</v>
      </c>
      <c r="D195" s="16">
        <f t="shared" ca="1" si="7"/>
        <v>104370.72802869443</v>
      </c>
      <c r="E195" s="16">
        <f t="shared" ca="1" si="8"/>
        <v>309338.78397894057</v>
      </c>
    </row>
    <row r="196" spans="2:5" x14ac:dyDescent="0.25">
      <c r="B196" s="5">
        <v>187</v>
      </c>
      <c r="C196" s="16">
        <f t="shared" ca="1" si="6"/>
        <v>336906.02972054482</v>
      </c>
      <c r="D196" s="16">
        <f t="shared" ca="1" si="7"/>
        <v>95142.44970965595</v>
      </c>
      <c r="E196" s="16">
        <f t="shared" ca="1" si="8"/>
        <v>241763.58001088887</v>
      </c>
    </row>
    <row r="197" spans="2:5" x14ac:dyDescent="0.25">
      <c r="B197" s="5">
        <v>188</v>
      </c>
      <c r="C197" s="16">
        <f t="shared" ca="1" si="6"/>
        <v>295571.43674138712</v>
      </c>
      <c r="D197" s="16">
        <f t="shared" ca="1" si="7"/>
        <v>116663.91511334458</v>
      </c>
      <c r="E197" s="16">
        <f t="shared" ca="1" si="8"/>
        <v>178907.52162804254</v>
      </c>
    </row>
    <row r="198" spans="2:5" x14ac:dyDescent="0.25">
      <c r="B198" s="5">
        <v>189</v>
      </c>
      <c r="C198" s="16">
        <f t="shared" ca="1" si="6"/>
        <v>370866.10599374247</v>
      </c>
      <c r="D198" s="16">
        <f t="shared" ca="1" si="7"/>
        <v>112178.68765414626</v>
      </c>
      <c r="E198" s="16">
        <f t="shared" ca="1" si="8"/>
        <v>258687.41833959622</v>
      </c>
    </row>
    <row r="199" spans="2:5" x14ac:dyDescent="0.25">
      <c r="B199" s="5">
        <v>190</v>
      </c>
      <c r="C199" s="16">
        <f t="shared" ca="1" si="6"/>
        <v>298283.03544752073</v>
      </c>
      <c r="D199" s="16">
        <f t="shared" ca="1" si="7"/>
        <v>86238.996100259101</v>
      </c>
      <c r="E199" s="16">
        <f t="shared" ca="1" si="8"/>
        <v>212044.03934726163</v>
      </c>
    </row>
    <row r="200" spans="2:5" x14ac:dyDescent="0.25">
      <c r="B200" s="5">
        <v>191</v>
      </c>
      <c r="C200" s="16">
        <f t="shared" ca="1" si="6"/>
        <v>391896.58846536622</v>
      </c>
      <c r="D200" s="16">
        <f t="shared" ca="1" si="7"/>
        <v>116814.62112635604</v>
      </c>
      <c r="E200" s="16">
        <f t="shared" ca="1" si="8"/>
        <v>275081.96733901021</v>
      </c>
    </row>
    <row r="201" spans="2:5" x14ac:dyDescent="0.25">
      <c r="B201" s="5">
        <v>192</v>
      </c>
      <c r="C201" s="16">
        <f t="shared" ca="1" si="6"/>
        <v>414236.33169787604</v>
      </c>
      <c r="D201" s="16">
        <f t="shared" ca="1" si="7"/>
        <v>85576.753962566363</v>
      </c>
      <c r="E201" s="16">
        <f t="shared" ca="1" si="8"/>
        <v>328659.57773530966</v>
      </c>
    </row>
    <row r="202" spans="2:5" x14ac:dyDescent="0.25">
      <c r="B202" s="5">
        <v>193</v>
      </c>
      <c r="C202" s="16">
        <f t="shared" ca="1" si="6"/>
        <v>382862.32852635352</v>
      </c>
      <c r="D202" s="16">
        <f t="shared" ca="1" si="7"/>
        <v>107360.42098497241</v>
      </c>
      <c r="E202" s="16">
        <f t="shared" ca="1" si="8"/>
        <v>275501.90754138108</v>
      </c>
    </row>
    <row r="203" spans="2:5" x14ac:dyDescent="0.25">
      <c r="B203" s="5">
        <v>194</v>
      </c>
      <c r="C203" s="16">
        <f t="shared" ref="C203:C266" ca="1" si="9">$E$3*(1+(RAND()*$E$4-$F$4))</f>
        <v>395984.6042075837</v>
      </c>
      <c r="D203" s="16">
        <f t="shared" ref="D203:D266" ca="1" si="10">$E$5*(1+(RAND()*$E$6-$F$6))</f>
        <v>84720.207637868196</v>
      </c>
      <c r="E203" s="16">
        <f t="shared" ref="E203:E266" ca="1" si="11">C203-D203</f>
        <v>311264.39656971552</v>
      </c>
    </row>
    <row r="204" spans="2:5" x14ac:dyDescent="0.25">
      <c r="B204" s="5">
        <v>195</v>
      </c>
      <c r="C204" s="16">
        <f t="shared" ca="1" si="9"/>
        <v>283243.83429451188</v>
      </c>
      <c r="D204" s="16">
        <f t="shared" ca="1" si="10"/>
        <v>84405.271145170584</v>
      </c>
      <c r="E204" s="16">
        <f t="shared" ca="1" si="11"/>
        <v>198838.56314934129</v>
      </c>
    </row>
    <row r="205" spans="2:5" x14ac:dyDescent="0.25">
      <c r="B205" s="5">
        <v>196</v>
      </c>
      <c r="C205" s="16">
        <f t="shared" ca="1" si="9"/>
        <v>338795.40037159208</v>
      </c>
      <c r="D205" s="16">
        <f t="shared" ca="1" si="10"/>
        <v>86974.411091934628</v>
      </c>
      <c r="E205" s="16">
        <f t="shared" ca="1" si="11"/>
        <v>251820.98927965746</v>
      </c>
    </row>
    <row r="206" spans="2:5" x14ac:dyDescent="0.25">
      <c r="B206" s="5">
        <v>197</v>
      </c>
      <c r="C206" s="16">
        <f t="shared" ca="1" si="9"/>
        <v>292181.34321628796</v>
      </c>
      <c r="D206" s="16">
        <f t="shared" ca="1" si="10"/>
        <v>116678.46991996487</v>
      </c>
      <c r="E206" s="16">
        <f t="shared" ca="1" si="11"/>
        <v>175502.87329632309</v>
      </c>
    </row>
    <row r="207" spans="2:5" x14ac:dyDescent="0.25">
      <c r="B207" s="5">
        <v>198</v>
      </c>
      <c r="C207" s="16">
        <f t="shared" ca="1" si="9"/>
        <v>304646.87444009213</v>
      </c>
      <c r="D207" s="16">
        <f t="shared" ca="1" si="10"/>
        <v>85690.889502658363</v>
      </c>
      <c r="E207" s="16">
        <f t="shared" ca="1" si="11"/>
        <v>218955.98493743376</v>
      </c>
    </row>
    <row r="208" spans="2:5" x14ac:dyDescent="0.25">
      <c r="B208" s="5">
        <v>199</v>
      </c>
      <c r="C208" s="16">
        <f t="shared" ca="1" si="9"/>
        <v>407038.17647087201</v>
      </c>
      <c r="D208" s="16">
        <f t="shared" ca="1" si="10"/>
        <v>89620.851889656944</v>
      </c>
      <c r="E208" s="16">
        <f t="shared" ca="1" si="11"/>
        <v>317417.32458121504</v>
      </c>
    </row>
    <row r="209" spans="2:5" x14ac:dyDescent="0.25">
      <c r="B209" s="5">
        <v>200</v>
      </c>
      <c r="C209" s="16">
        <f t="shared" ca="1" si="9"/>
        <v>342951.12910083245</v>
      </c>
      <c r="D209" s="16">
        <f t="shared" ca="1" si="10"/>
        <v>88822.391716810045</v>
      </c>
      <c r="E209" s="16">
        <f t="shared" ca="1" si="11"/>
        <v>254128.73738402239</v>
      </c>
    </row>
    <row r="210" spans="2:5" x14ac:dyDescent="0.25">
      <c r="B210" s="5">
        <v>201</v>
      </c>
      <c r="C210" s="16">
        <f t="shared" ca="1" si="9"/>
        <v>349195.33099691203</v>
      </c>
      <c r="D210" s="16">
        <f t="shared" ca="1" si="10"/>
        <v>115697.908091162</v>
      </c>
      <c r="E210" s="16">
        <f t="shared" ca="1" si="11"/>
        <v>233497.42290575005</v>
      </c>
    </row>
    <row r="211" spans="2:5" x14ac:dyDescent="0.25">
      <c r="B211" s="5">
        <v>202</v>
      </c>
      <c r="C211" s="16">
        <f t="shared" ca="1" si="9"/>
        <v>280367.72248194704</v>
      </c>
      <c r="D211" s="16">
        <f t="shared" ca="1" si="10"/>
        <v>91882.623605793735</v>
      </c>
      <c r="E211" s="16">
        <f t="shared" ca="1" si="11"/>
        <v>188485.09887615329</v>
      </c>
    </row>
    <row r="212" spans="2:5" x14ac:dyDescent="0.25">
      <c r="B212" s="5">
        <v>203</v>
      </c>
      <c r="C212" s="16">
        <f t="shared" ca="1" si="9"/>
        <v>342301.15501804033</v>
      </c>
      <c r="D212" s="16">
        <f t="shared" ca="1" si="10"/>
        <v>90880.73684530305</v>
      </c>
      <c r="E212" s="16">
        <f t="shared" ca="1" si="11"/>
        <v>251420.41817273729</v>
      </c>
    </row>
    <row r="213" spans="2:5" x14ac:dyDescent="0.25">
      <c r="B213" s="5">
        <v>204</v>
      </c>
      <c r="C213" s="16">
        <f t="shared" ca="1" si="9"/>
        <v>384913.40405366273</v>
      </c>
      <c r="D213" s="16">
        <f t="shared" ca="1" si="10"/>
        <v>116483.43235527381</v>
      </c>
      <c r="E213" s="16">
        <f t="shared" ca="1" si="11"/>
        <v>268429.97169838892</v>
      </c>
    </row>
    <row r="214" spans="2:5" x14ac:dyDescent="0.25">
      <c r="B214" s="5">
        <v>205</v>
      </c>
      <c r="C214" s="16">
        <f t="shared" ca="1" si="9"/>
        <v>405385.97062019259</v>
      </c>
      <c r="D214" s="16">
        <f t="shared" ca="1" si="10"/>
        <v>99185.533511124493</v>
      </c>
      <c r="E214" s="16">
        <f t="shared" ca="1" si="11"/>
        <v>306200.43710906809</v>
      </c>
    </row>
    <row r="215" spans="2:5" x14ac:dyDescent="0.25">
      <c r="B215" s="5">
        <v>206</v>
      </c>
      <c r="C215" s="16">
        <f t="shared" ca="1" si="9"/>
        <v>324490.15595222492</v>
      </c>
      <c r="D215" s="16">
        <f t="shared" ca="1" si="10"/>
        <v>93577.655769661331</v>
      </c>
      <c r="E215" s="16">
        <f t="shared" ca="1" si="11"/>
        <v>230912.50018256358</v>
      </c>
    </row>
    <row r="216" spans="2:5" x14ac:dyDescent="0.25">
      <c r="B216" s="5">
        <v>207</v>
      </c>
      <c r="C216" s="16">
        <f t="shared" ca="1" si="9"/>
        <v>411875.20352835476</v>
      </c>
      <c r="D216" s="16">
        <f t="shared" ca="1" si="10"/>
        <v>111429.50018839029</v>
      </c>
      <c r="E216" s="16">
        <f t="shared" ca="1" si="11"/>
        <v>300445.7033399645</v>
      </c>
    </row>
    <row r="217" spans="2:5" x14ac:dyDescent="0.25">
      <c r="B217" s="5">
        <v>208</v>
      </c>
      <c r="C217" s="16">
        <f t="shared" ca="1" si="9"/>
        <v>414650.4528267213</v>
      </c>
      <c r="D217" s="16">
        <f t="shared" ca="1" si="10"/>
        <v>96491.897423646587</v>
      </c>
      <c r="E217" s="16">
        <f t="shared" ca="1" si="11"/>
        <v>318158.55540307472</v>
      </c>
    </row>
    <row r="218" spans="2:5" x14ac:dyDescent="0.25">
      <c r="B218" s="5">
        <v>209</v>
      </c>
      <c r="C218" s="16">
        <f t="shared" ca="1" si="9"/>
        <v>408243.63700325676</v>
      </c>
      <c r="D218" s="16">
        <f t="shared" ca="1" si="10"/>
        <v>98207.703191225693</v>
      </c>
      <c r="E218" s="16">
        <f t="shared" ca="1" si="11"/>
        <v>310035.93381203106</v>
      </c>
    </row>
    <row r="219" spans="2:5" x14ac:dyDescent="0.25">
      <c r="B219" s="5">
        <v>210</v>
      </c>
      <c r="C219" s="16">
        <f t="shared" ca="1" si="9"/>
        <v>355021.08015966672</v>
      </c>
      <c r="D219" s="16">
        <f t="shared" ca="1" si="10"/>
        <v>117573.53246679006</v>
      </c>
      <c r="E219" s="16">
        <f t="shared" ca="1" si="11"/>
        <v>237447.54769287666</v>
      </c>
    </row>
    <row r="220" spans="2:5" x14ac:dyDescent="0.25">
      <c r="B220" s="5">
        <v>211</v>
      </c>
      <c r="C220" s="16">
        <f t="shared" ca="1" si="9"/>
        <v>405070.67824905721</v>
      </c>
      <c r="D220" s="16">
        <f t="shared" ca="1" si="10"/>
        <v>108501.16234730773</v>
      </c>
      <c r="E220" s="16">
        <f t="shared" ca="1" si="11"/>
        <v>296569.51590174949</v>
      </c>
    </row>
    <row r="221" spans="2:5" x14ac:dyDescent="0.25">
      <c r="B221" s="5">
        <v>212</v>
      </c>
      <c r="C221" s="16">
        <f t="shared" ca="1" si="9"/>
        <v>302584.77944153582</v>
      </c>
      <c r="D221" s="16">
        <f t="shared" ca="1" si="10"/>
        <v>97055.088381653957</v>
      </c>
      <c r="E221" s="16">
        <f t="shared" ca="1" si="11"/>
        <v>205529.69105988188</v>
      </c>
    </row>
    <row r="222" spans="2:5" x14ac:dyDescent="0.25">
      <c r="B222" s="5">
        <v>213</v>
      </c>
      <c r="C222" s="16">
        <f t="shared" ca="1" si="9"/>
        <v>398479.60262651049</v>
      </c>
      <c r="D222" s="16">
        <f t="shared" ca="1" si="10"/>
        <v>107616.67019880807</v>
      </c>
      <c r="E222" s="16">
        <f t="shared" ca="1" si="11"/>
        <v>290862.93242770241</v>
      </c>
    </row>
    <row r="223" spans="2:5" x14ac:dyDescent="0.25">
      <c r="B223" s="5">
        <v>214</v>
      </c>
      <c r="C223" s="16">
        <f t="shared" ca="1" si="9"/>
        <v>317625.35003895196</v>
      </c>
      <c r="D223" s="16">
        <f t="shared" ca="1" si="10"/>
        <v>106269.38574885103</v>
      </c>
      <c r="E223" s="16">
        <f t="shared" ca="1" si="11"/>
        <v>211355.96429010094</v>
      </c>
    </row>
    <row r="224" spans="2:5" x14ac:dyDescent="0.25">
      <c r="B224" s="5">
        <v>215</v>
      </c>
      <c r="C224" s="16">
        <f t="shared" ca="1" si="9"/>
        <v>392182.01253934461</v>
      </c>
      <c r="D224" s="16">
        <f t="shared" ca="1" si="10"/>
        <v>96039.098770826371</v>
      </c>
      <c r="E224" s="16">
        <f t="shared" ca="1" si="11"/>
        <v>296142.91376851825</v>
      </c>
    </row>
    <row r="225" spans="2:5" x14ac:dyDescent="0.25">
      <c r="B225" s="5">
        <v>216</v>
      </c>
      <c r="C225" s="16">
        <f t="shared" ca="1" si="9"/>
        <v>388470.56350813468</v>
      </c>
      <c r="D225" s="16">
        <f t="shared" ca="1" si="10"/>
        <v>86308.036870923766</v>
      </c>
      <c r="E225" s="16">
        <f t="shared" ca="1" si="11"/>
        <v>302162.52663721092</v>
      </c>
    </row>
    <row r="226" spans="2:5" x14ac:dyDescent="0.25">
      <c r="B226" s="5">
        <v>217</v>
      </c>
      <c r="C226" s="16">
        <f t="shared" ca="1" si="9"/>
        <v>396076.21780003211</v>
      </c>
      <c r="D226" s="16">
        <f t="shared" ca="1" si="10"/>
        <v>84495.812977382666</v>
      </c>
      <c r="E226" s="16">
        <f t="shared" ca="1" si="11"/>
        <v>311580.40482264943</v>
      </c>
    </row>
    <row r="227" spans="2:5" x14ac:dyDescent="0.25">
      <c r="B227" s="5">
        <v>218</v>
      </c>
      <c r="C227" s="16">
        <f t="shared" ca="1" si="9"/>
        <v>382909.72364133783</v>
      </c>
      <c r="D227" s="16">
        <f t="shared" ca="1" si="10"/>
        <v>111773.38918500709</v>
      </c>
      <c r="E227" s="16">
        <f t="shared" ca="1" si="11"/>
        <v>271136.33445633075</v>
      </c>
    </row>
    <row r="228" spans="2:5" x14ac:dyDescent="0.25">
      <c r="B228" s="5">
        <v>219</v>
      </c>
      <c r="C228" s="16">
        <f t="shared" ca="1" si="9"/>
        <v>372351.8834797715</v>
      </c>
      <c r="D228" s="16">
        <f t="shared" ca="1" si="10"/>
        <v>98945.277713388816</v>
      </c>
      <c r="E228" s="16">
        <f t="shared" ca="1" si="11"/>
        <v>273406.60576638265</v>
      </c>
    </row>
    <row r="229" spans="2:5" x14ac:dyDescent="0.25">
      <c r="B229" s="5">
        <v>220</v>
      </c>
      <c r="C229" s="16">
        <f t="shared" ca="1" si="9"/>
        <v>395656.39289237192</v>
      </c>
      <c r="D229" s="16">
        <f t="shared" ca="1" si="10"/>
        <v>108798.65285821812</v>
      </c>
      <c r="E229" s="16">
        <f t="shared" ca="1" si="11"/>
        <v>286857.7400341538</v>
      </c>
    </row>
    <row r="230" spans="2:5" x14ac:dyDescent="0.25">
      <c r="B230" s="5">
        <v>221</v>
      </c>
      <c r="C230" s="16">
        <f t="shared" ca="1" si="9"/>
        <v>348335.86909911857</v>
      </c>
      <c r="D230" s="16">
        <f t="shared" ca="1" si="10"/>
        <v>98650.793095114903</v>
      </c>
      <c r="E230" s="16">
        <f t="shared" ca="1" si="11"/>
        <v>249685.07600400367</v>
      </c>
    </row>
    <row r="231" spans="2:5" x14ac:dyDescent="0.25">
      <c r="B231" s="5">
        <v>222</v>
      </c>
      <c r="C231" s="16">
        <f t="shared" ca="1" si="9"/>
        <v>299128.52310565143</v>
      </c>
      <c r="D231" s="16">
        <f t="shared" ca="1" si="10"/>
        <v>98067.930027835042</v>
      </c>
      <c r="E231" s="16">
        <f t="shared" ca="1" si="11"/>
        <v>201060.59307781639</v>
      </c>
    </row>
    <row r="232" spans="2:5" x14ac:dyDescent="0.25">
      <c r="B232" s="5">
        <v>223</v>
      </c>
      <c r="C232" s="16">
        <f t="shared" ca="1" si="9"/>
        <v>356609.00699575758</v>
      </c>
      <c r="D232" s="16">
        <f t="shared" ca="1" si="10"/>
        <v>89395.230320008923</v>
      </c>
      <c r="E232" s="16">
        <f t="shared" ca="1" si="11"/>
        <v>267213.77667574864</v>
      </c>
    </row>
    <row r="233" spans="2:5" x14ac:dyDescent="0.25">
      <c r="B233" s="5">
        <v>224</v>
      </c>
      <c r="C233" s="16">
        <f t="shared" ca="1" si="9"/>
        <v>376974.41399724572</v>
      </c>
      <c r="D233" s="16">
        <f t="shared" ca="1" si="10"/>
        <v>100162.64515996238</v>
      </c>
      <c r="E233" s="16">
        <f t="shared" ca="1" si="11"/>
        <v>276811.76883728337</v>
      </c>
    </row>
    <row r="234" spans="2:5" x14ac:dyDescent="0.25">
      <c r="B234" s="5">
        <v>225</v>
      </c>
      <c r="C234" s="16">
        <f t="shared" ca="1" si="9"/>
        <v>341166.56386392988</v>
      </c>
      <c r="D234" s="16">
        <f t="shared" ca="1" si="10"/>
        <v>84322.307318156396</v>
      </c>
      <c r="E234" s="16">
        <f t="shared" ca="1" si="11"/>
        <v>256844.25654577347</v>
      </c>
    </row>
    <row r="235" spans="2:5" x14ac:dyDescent="0.25">
      <c r="B235" s="5">
        <v>226</v>
      </c>
      <c r="C235" s="16">
        <f t="shared" ca="1" si="9"/>
        <v>354869.24350235792</v>
      </c>
      <c r="D235" s="16">
        <f t="shared" ca="1" si="10"/>
        <v>115099.35766632516</v>
      </c>
      <c r="E235" s="16">
        <f t="shared" ca="1" si="11"/>
        <v>239769.88583603274</v>
      </c>
    </row>
    <row r="236" spans="2:5" x14ac:dyDescent="0.25">
      <c r="B236" s="5">
        <v>227</v>
      </c>
      <c r="C236" s="16">
        <f t="shared" ca="1" si="9"/>
        <v>365983.40345498204</v>
      </c>
      <c r="D236" s="16">
        <f t="shared" ca="1" si="10"/>
        <v>95247.714073773503</v>
      </c>
      <c r="E236" s="16">
        <f t="shared" ca="1" si="11"/>
        <v>270735.6893812085</v>
      </c>
    </row>
    <row r="237" spans="2:5" x14ac:dyDescent="0.25">
      <c r="B237" s="5">
        <v>228</v>
      </c>
      <c r="C237" s="16">
        <f t="shared" ca="1" si="9"/>
        <v>415136.18507288344</v>
      </c>
      <c r="D237" s="16">
        <f t="shared" ca="1" si="10"/>
        <v>113543.74692631478</v>
      </c>
      <c r="E237" s="16">
        <f t="shared" ca="1" si="11"/>
        <v>301592.43814656866</v>
      </c>
    </row>
    <row r="238" spans="2:5" x14ac:dyDescent="0.25">
      <c r="B238" s="5">
        <v>229</v>
      </c>
      <c r="C238" s="16">
        <f t="shared" ca="1" si="9"/>
        <v>405196.12335678848</v>
      </c>
      <c r="D238" s="16">
        <f t="shared" ca="1" si="10"/>
        <v>119138.83483249837</v>
      </c>
      <c r="E238" s="16">
        <f t="shared" ca="1" si="11"/>
        <v>286057.28852429008</v>
      </c>
    </row>
    <row r="239" spans="2:5" x14ac:dyDescent="0.25">
      <c r="B239" s="5">
        <v>230</v>
      </c>
      <c r="C239" s="16">
        <f t="shared" ca="1" si="9"/>
        <v>317844.59374521277</v>
      </c>
      <c r="D239" s="16">
        <f t="shared" ca="1" si="10"/>
        <v>118589.78417291383</v>
      </c>
      <c r="E239" s="16">
        <f t="shared" ca="1" si="11"/>
        <v>199254.80957229895</v>
      </c>
    </row>
    <row r="240" spans="2:5" x14ac:dyDescent="0.25">
      <c r="B240" s="5">
        <v>231</v>
      </c>
      <c r="C240" s="16">
        <f t="shared" ca="1" si="9"/>
        <v>400442.73246692761</v>
      </c>
      <c r="D240" s="16">
        <f t="shared" ca="1" si="10"/>
        <v>96620.79087048184</v>
      </c>
      <c r="E240" s="16">
        <f t="shared" ca="1" si="11"/>
        <v>303821.94159644574</v>
      </c>
    </row>
    <row r="241" spans="2:5" x14ac:dyDescent="0.25">
      <c r="B241" s="5">
        <v>232</v>
      </c>
      <c r="C241" s="16">
        <f t="shared" ca="1" si="9"/>
        <v>307846.61670347687</v>
      </c>
      <c r="D241" s="16">
        <f t="shared" ca="1" si="10"/>
        <v>100175.77105505459</v>
      </c>
      <c r="E241" s="16">
        <f t="shared" ca="1" si="11"/>
        <v>207670.84564842228</v>
      </c>
    </row>
    <row r="242" spans="2:5" x14ac:dyDescent="0.25">
      <c r="B242" s="5">
        <v>233</v>
      </c>
      <c r="C242" s="16">
        <f t="shared" ca="1" si="9"/>
        <v>357980.78683836584</v>
      </c>
      <c r="D242" s="16">
        <f t="shared" ca="1" si="10"/>
        <v>113227.5389553469</v>
      </c>
      <c r="E242" s="16">
        <f t="shared" ca="1" si="11"/>
        <v>244753.24788301892</v>
      </c>
    </row>
    <row r="243" spans="2:5" x14ac:dyDescent="0.25">
      <c r="B243" s="5">
        <v>234</v>
      </c>
      <c r="C243" s="16">
        <f t="shared" ca="1" si="9"/>
        <v>308083.03223857947</v>
      </c>
      <c r="D243" s="16">
        <f t="shared" ca="1" si="10"/>
        <v>108813.85261719101</v>
      </c>
      <c r="E243" s="16">
        <f t="shared" ca="1" si="11"/>
        <v>199269.17962138847</v>
      </c>
    </row>
    <row r="244" spans="2:5" x14ac:dyDescent="0.25">
      <c r="B244" s="5">
        <v>235</v>
      </c>
      <c r="C244" s="16">
        <f t="shared" ca="1" si="9"/>
        <v>308183.71607829258</v>
      </c>
      <c r="D244" s="16">
        <f t="shared" ca="1" si="10"/>
        <v>89878.849305400567</v>
      </c>
      <c r="E244" s="16">
        <f t="shared" ca="1" si="11"/>
        <v>218304.86677289201</v>
      </c>
    </row>
    <row r="245" spans="2:5" x14ac:dyDescent="0.25">
      <c r="B245" s="5">
        <v>236</v>
      </c>
      <c r="C245" s="16">
        <f t="shared" ca="1" si="9"/>
        <v>412375.49913846498</v>
      </c>
      <c r="D245" s="16">
        <f t="shared" ca="1" si="10"/>
        <v>107362.53694417299</v>
      </c>
      <c r="E245" s="16">
        <f t="shared" ca="1" si="11"/>
        <v>305012.96219429199</v>
      </c>
    </row>
    <row r="246" spans="2:5" x14ac:dyDescent="0.25">
      <c r="B246" s="5">
        <v>237</v>
      </c>
      <c r="C246" s="16">
        <f t="shared" ca="1" si="9"/>
        <v>282176.44987207162</v>
      </c>
      <c r="D246" s="16">
        <f t="shared" ca="1" si="10"/>
        <v>116752.82546297122</v>
      </c>
      <c r="E246" s="16">
        <f t="shared" ca="1" si="11"/>
        <v>165423.62440910039</v>
      </c>
    </row>
    <row r="247" spans="2:5" x14ac:dyDescent="0.25">
      <c r="B247" s="5">
        <v>238</v>
      </c>
      <c r="C247" s="16">
        <f t="shared" ca="1" si="9"/>
        <v>302160.83565393864</v>
      </c>
      <c r="D247" s="16">
        <f t="shared" ca="1" si="10"/>
        <v>105412.03119735727</v>
      </c>
      <c r="E247" s="16">
        <f t="shared" ca="1" si="11"/>
        <v>196748.80445658136</v>
      </c>
    </row>
    <row r="248" spans="2:5" x14ac:dyDescent="0.25">
      <c r="B248" s="5">
        <v>239</v>
      </c>
      <c r="C248" s="16">
        <f t="shared" ca="1" si="9"/>
        <v>323233.46765028173</v>
      </c>
      <c r="D248" s="16">
        <f t="shared" ca="1" si="10"/>
        <v>107396.3967175345</v>
      </c>
      <c r="E248" s="16">
        <f t="shared" ca="1" si="11"/>
        <v>215837.07093274721</v>
      </c>
    </row>
    <row r="249" spans="2:5" x14ac:dyDescent="0.25">
      <c r="B249" s="5">
        <v>240</v>
      </c>
      <c r="C249" s="16">
        <f t="shared" ca="1" si="9"/>
        <v>347068.29182466108</v>
      </c>
      <c r="D249" s="16">
        <f t="shared" ca="1" si="10"/>
        <v>92780.063145617256</v>
      </c>
      <c r="E249" s="16">
        <f t="shared" ca="1" si="11"/>
        <v>254288.22867904382</v>
      </c>
    </row>
    <row r="250" spans="2:5" x14ac:dyDescent="0.25">
      <c r="B250" s="5">
        <v>241</v>
      </c>
      <c r="C250" s="16">
        <f t="shared" ca="1" si="9"/>
        <v>304086.21892282588</v>
      </c>
      <c r="D250" s="16">
        <f t="shared" ca="1" si="10"/>
        <v>118289.91457304027</v>
      </c>
      <c r="E250" s="16">
        <f t="shared" ca="1" si="11"/>
        <v>185796.30434978561</v>
      </c>
    </row>
    <row r="251" spans="2:5" x14ac:dyDescent="0.25">
      <c r="B251" s="5">
        <v>242</v>
      </c>
      <c r="C251" s="16">
        <f t="shared" ca="1" si="9"/>
        <v>348525.8834811034</v>
      </c>
      <c r="D251" s="16">
        <f t="shared" ca="1" si="10"/>
        <v>91867.620502784921</v>
      </c>
      <c r="E251" s="16">
        <f t="shared" ca="1" si="11"/>
        <v>256658.2629783185</v>
      </c>
    </row>
    <row r="252" spans="2:5" x14ac:dyDescent="0.25">
      <c r="B252" s="5">
        <v>243</v>
      </c>
      <c r="C252" s="16">
        <f t="shared" ca="1" si="9"/>
        <v>350068.61932074092</v>
      </c>
      <c r="D252" s="16">
        <f t="shared" ca="1" si="10"/>
        <v>93369.12474383536</v>
      </c>
      <c r="E252" s="16">
        <f t="shared" ca="1" si="11"/>
        <v>256699.49457690556</v>
      </c>
    </row>
    <row r="253" spans="2:5" x14ac:dyDescent="0.25">
      <c r="B253" s="5">
        <v>244</v>
      </c>
      <c r="C253" s="16">
        <f t="shared" ca="1" si="9"/>
        <v>336071.34604817891</v>
      </c>
      <c r="D253" s="16">
        <f t="shared" ca="1" si="10"/>
        <v>103075.57244678793</v>
      </c>
      <c r="E253" s="16">
        <f t="shared" ca="1" si="11"/>
        <v>232995.77360139097</v>
      </c>
    </row>
    <row r="254" spans="2:5" x14ac:dyDescent="0.25">
      <c r="B254" s="5">
        <v>245</v>
      </c>
      <c r="C254" s="16">
        <f t="shared" ca="1" si="9"/>
        <v>351708.99611767434</v>
      </c>
      <c r="D254" s="16">
        <f t="shared" ca="1" si="10"/>
        <v>104565.68028934629</v>
      </c>
      <c r="E254" s="16">
        <f t="shared" ca="1" si="11"/>
        <v>247143.31582832805</v>
      </c>
    </row>
    <row r="255" spans="2:5" x14ac:dyDescent="0.25">
      <c r="B255" s="5">
        <v>246</v>
      </c>
      <c r="C255" s="16">
        <f t="shared" ca="1" si="9"/>
        <v>320203.95513202279</v>
      </c>
      <c r="D255" s="16">
        <f t="shared" ca="1" si="10"/>
        <v>97256.540778668947</v>
      </c>
      <c r="E255" s="16">
        <f t="shared" ca="1" si="11"/>
        <v>222947.41435335384</v>
      </c>
    </row>
    <row r="256" spans="2:5" x14ac:dyDescent="0.25">
      <c r="B256" s="5">
        <v>247</v>
      </c>
      <c r="C256" s="16">
        <f t="shared" ca="1" si="9"/>
        <v>322596.04626771575</v>
      </c>
      <c r="D256" s="16">
        <f t="shared" ca="1" si="10"/>
        <v>114145.93796043986</v>
      </c>
      <c r="E256" s="16">
        <f t="shared" ca="1" si="11"/>
        <v>208450.10830727589</v>
      </c>
    </row>
    <row r="257" spans="2:5" x14ac:dyDescent="0.25">
      <c r="B257" s="5">
        <v>248</v>
      </c>
      <c r="C257" s="16">
        <f t="shared" ca="1" si="9"/>
        <v>377904.65231376752</v>
      </c>
      <c r="D257" s="16">
        <f t="shared" ca="1" si="10"/>
        <v>105856.80445595147</v>
      </c>
      <c r="E257" s="16">
        <f t="shared" ca="1" si="11"/>
        <v>272047.84785781603</v>
      </c>
    </row>
    <row r="258" spans="2:5" x14ac:dyDescent="0.25">
      <c r="B258" s="5">
        <v>249</v>
      </c>
      <c r="C258" s="16">
        <f t="shared" ca="1" si="9"/>
        <v>302546.50811327068</v>
      </c>
      <c r="D258" s="16">
        <f t="shared" ca="1" si="10"/>
        <v>117898.54780312142</v>
      </c>
      <c r="E258" s="16">
        <f t="shared" ca="1" si="11"/>
        <v>184647.96031014927</v>
      </c>
    </row>
    <row r="259" spans="2:5" x14ac:dyDescent="0.25">
      <c r="B259" s="5">
        <v>250</v>
      </c>
      <c r="C259" s="16">
        <f t="shared" ca="1" si="9"/>
        <v>364455.56467995595</v>
      </c>
      <c r="D259" s="16">
        <f t="shared" ca="1" si="10"/>
        <v>110712.19343379531</v>
      </c>
      <c r="E259" s="16">
        <f t="shared" ca="1" si="11"/>
        <v>253743.37124616065</v>
      </c>
    </row>
    <row r="260" spans="2:5" x14ac:dyDescent="0.25">
      <c r="B260" s="5">
        <v>251</v>
      </c>
      <c r="C260" s="16">
        <f t="shared" ca="1" si="9"/>
        <v>312463.06702026539</v>
      </c>
      <c r="D260" s="16">
        <f t="shared" ca="1" si="10"/>
        <v>110093.5650637482</v>
      </c>
      <c r="E260" s="16">
        <f t="shared" ca="1" si="11"/>
        <v>202369.50195651717</v>
      </c>
    </row>
    <row r="261" spans="2:5" x14ac:dyDescent="0.25">
      <c r="B261" s="5">
        <v>252</v>
      </c>
      <c r="C261" s="16">
        <f t="shared" ca="1" si="9"/>
        <v>397920.65810540639</v>
      </c>
      <c r="D261" s="16">
        <f t="shared" ca="1" si="10"/>
        <v>110061.02365781111</v>
      </c>
      <c r="E261" s="16">
        <f t="shared" ca="1" si="11"/>
        <v>287859.63444759528</v>
      </c>
    </row>
    <row r="262" spans="2:5" x14ac:dyDescent="0.25">
      <c r="B262" s="5">
        <v>253</v>
      </c>
      <c r="C262" s="16">
        <f t="shared" ca="1" si="9"/>
        <v>340955.17896590958</v>
      </c>
      <c r="D262" s="16">
        <f t="shared" ca="1" si="10"/>
        <v>110263.64830243262</v>
      </c>
      <c r="E262" s="16">
        <f t="shared" ca="1" si="11"/>
        <v>230691.53066347697</v>
      </c>
    </row>
    <row r="263" spans="2:5" x14ac:dyDescent="0.25">
      <c r="B263" s="5">
        <v>254</v>
      </c>
      <c r="C263" s="16">
        <f t="shared" ca="1" si="9"/>
        <v>413223.62952739309</v>
      </c>
      <c r="D263" s="16">
        <f t="shared" ca="1" si="10"/>
        <v>104618.11397501416</v>
      </c>
      <c r="E263" s="16">
        <f t="shared" ca="1" si="11"/>
        <v>308605.51555237896</v>
      </c>
    </row>
    <row r="264" spans="2:5" x14ac:dyDescent="0.25">
      <c r="B264" s="5">
        <v>255</v>
      </c>
      <c r="C264" s="16">
        <f t="shared" ca="1" si="9"/>
        <v>372974.21440402808</v>
      </c>
      <c r="D264" s="16">
        <f t="shared" ca="1" si="10"/>
        <v>100554.99849735484</v>
      </c>
      <c r="E264" s="16">
        <f t="shared" ca="1" si="11"/>
        <v>272419.21590667323</v>
      </c>
    </row>
    <row r="265" spans="2:5" x14ac:dyDescent="0.25">
      <c r="B265" s="5">
        <v>256</v>
      </c>
      <c r="C265" s="16">
        <f t="shared" ca="1" si="9"/>
        <v>418157.5064881898</v>
      </c>
      <c r="D265" s="16">
        <f t="shared" ca="1" si="10"/>
        <v>112272.58679870389</v>
      </c>
      <c r="E265" s="16">
        <f t="shared" ca="1" si="11"/>
        <v>305884.91968948592</v>
      </c>
    </row>
    <row r="266" spans="2:5" x14ac:dyDescent="0.25">
      <c r="B266" s="5">
        <v>257</v>
      </c>
      <c r="C266" s="16">
        <f t="shared" ca="1" si="9"/>
        <v>309373.7975743041</v>
      </c>
      <c r="D266" s="16">
        <f t="shared" ca="1" si="10"/>
        <v>88347.863855247924</v>
      </c>
      <c r="E266" s="16">
        <f t="shared" ca="1" si="11"/>
        <v>221025.93371905619</v>
      </c>
    </row>
    <row r="267" spans="2:5" x14ac:dyDescent="0.25">
      <c r="B267" s="5">
        <v>258</v>
      </c>
      <c r="C267" s="16">
        <f t="shared" ref="C267:C330" ca="1" si="12">$E$3*(1+(RAND()*$E$4-$F$4))</f>
        <v>361024.26315423258</v>
      </c>
      <c r="D267" s="16">
        <f t="shared" ref="D267:D330" ca="1" si="13">$E$5*(1+(RAND()*$E$6-$F$6))</f>
        <v>108617.99039837936</v>
      </c>
      <c r="E267" s="16">
        <f t="shared" ref="E267:E330" ca="1" si="14">C267-D267</f>
        <v>252406.27275585322</v>
      </c>
    </row>
    <row r="268" spans="2:5" x14ac:dyDescent="0.25">
      <c r="B268" s="5">
        <v>259</v>
      </c>
      <c r="C268" s="16">
        <f t="shared" ca="1" si="12"/>
        <v>361058.77621613309</v>
      </c>
      <c r="D268" s="16">
        <f t="shared" ca="1" si="13"/>
        <v>93505.869180411479</v>
      </c>
      <c r="E268" s="16">
        <f t="shared" ca="1" si="14"/>
        <v>267552.90703572158</v>
      </c>
    </row>
    <row r="269" spans="2:5" x14ac:dyDescent="0.25">
      <c r="B269" s="5">
        <v>260</v>
      </c>
      <c r="C269" s="16">
        <f t="shared" ca="1" si="12"/>
        <v>419248.31140094908</v>
      </c>
      <c r="D269" s="16">
        <f t="shared" ca="1" si="13"/>
        <v>117220.3877800629</v>
      </c>
      <c r="E269" s="16">
        <f t="shared" ca="1" si="14"/>
        <v>302027.92362088617</v>
      </c>
    </row>
    <row r="270" spans="2:5" x14ac:dyDescent="0.25">
      <c r="B270" s="5">
        <v>261</v>
      </c>
      <c r="C270" s="16">
        <f t="shared" ca="1" si="12"/>
        <v>401222.10707373574</v>
      </c>
      <c r="D270" s="16">
        <f t="shared" ca="1" si="13"/>
        <v>105002.63719319849</v>
      </c>
      <c r="E270" s="16">
        <f t="shared" ca="1" si="14"/>
        <v>296219.46988053725</v>
      </c>
    </row>
    <row r="271" spans="2:5" x14ac:dyDescent="0.25">
      <c r="B271" s="5">
        <v>262</v>
      </c>
      <c r="C271" s="16">
        <f t="shared" ca="1" si="12"/>
        <v>409906.27972413221</v>
      </c>
      <c r="D271" s="16">
        <f t="shared" ca="1" si="13"/>
        <v>118108.43466268474</v>
      </c>
      <c r="E271" s="16">
        <f t="shared" ca="1" si="14"/>
        <v>291797.84506144747</v>
      </c>
    </row>
    <row r="272" spans="2:5" x14ac:dyDescent="0.25">
      <c r="B272" s="5">
        <v>263</v>
      </c>
      <c r="C272" s="16">
        <f t="shared" ca="1" si="12"/>
        <v>380811.75136679551</v>
      </c>
      <c r="D272" s="16">
        <f t="shared" ca="1" si="13"/>
        <v>105294.43341316369</v>
      </c>
      <c r="E272" s="16">
        <f t="shared" ca="1" si="14"/>
        <v>275517.31795363181</v>
      </c>
    </row>
    <row r="273" spans="2:5" x14ac:dyDescent="0.25">
      <c r="B273" s="5">
        <v>264</v>
      </c>
      <c r="C273" s="16">
        <f t="shared" ca="1" si="12"/>
        <v>364239.88577646296</v>
      </c>
      <c r="D273" s="16">
        <f t="shared" ca="1" si="13"/>
        <v>113651.56969206267</v>
      </c>
      <c r="E273" s="16">
        <f t="shared" ca="1" si="14"/>
        <v>250588.31608440029</v>
      </c>
    </row>
    <row r="274" spans="2:5" x14ac:dyDescent="0.25">
      <c r="B274" s="5">
        <v>265</v>
      </c>
      <c r="C274" s="16">
        <f t="shared" ca="1" si="12"/>
        <v>282568.6352515007</v>
      </c>
      <c r="D274" s="16">
        <f t="shared" ca="1" si="13"/>
        <v>99012.48654190157</v>
      </c>
      <c r="E274" s="16">
        <f t="shared" ca="1" si="14"/>
        <v>183556.14870959913</v>
      </c>
    </row>
    <row r="275" spans="2:5" x14ac:dyDescent="0.25">
      <c r="B275" s="5">
        <v>266</v>
      </c>
      <c r="C275" s="16">
        <f t="shared" ca="1" si="12"/>
        <v>355840.3493913245</v>
      </c>
      <c r="D275" s="16">
        <f t="shared" ca="1" si="13"/>
        <v>106439.36197159482</v>
      </c>
      <c r="E275" s="16">
        <f t="shared" ca="1" si="14"/>
        <v>249400.9874197297</v>
      </c>
    </row>
    <row r="276" spans="2:5" x14ac:dyDescent="0.25">
      <c r="B276" s="5">
        <v>267</v>
      </c>
      <c r="C276" s="16">
        <f t="shared" ca="1" si="12"/>
        <v>387846.90845904191</v>
      </c>
      <c r="D276" s="16">
        <f t="shared" ca="1" si="13"/>
        <v>93700.622320168855</v>
      </c>
      <c r="E276" s="16">
        <f t="shared" ca="1" si="14"/>
        <v>294146.28613887308</v>
      </c>
    </row>
    <row r="277" spans="2:5" x14ac:dyDescent="0.25">
      <c r="B277" s="5">
        <v>268</v>
      </c>
      <c r="C277" s="16">
        <f t="shared" ca="1" si="12"/>
        <v>309543.7995764612</v>
      </c>
      <c r="D277" s="16">
        <f t="shared" ca="1" si="13"/>
        <v>116775.29907138323</v>
      </c>
      <c r="E277" s="16">
        <f t="shared" ca="1" si="14"/>
        <v>192768.50050507797</v>
      </c>
    </row>
    <row r="278" spans="2:5" x14ac:dyDescent="0.25">
      <c r="B278" s="5">
        <v>269</v>
      </c>
      <c r="C278" s="16">
        <f t="shared" ca="1" si="12"/>
        <v>351514.18426655984</v>
      </c>
      <c r="D278" s="16">
        <f t="shared" ca="1" si="13"/>
        <v>109824.59793694546</v>
      </c>
      <c r="E278" s="16">
        <f t="shared" ca="1" si="14"/>
        <v>241689.58632961439</v>
      </c>
    </row>
    <row r="279" spans="2:5" x14ac:dyDescent="0.25">
      <c r="B279" s="5">
        <v>270</v>
      </c>
      <c r="C279" s="16">
        <f t="shared" ca="1" si="12"/>
        <v>283234.81822270039</v>
      </c>
      <c r="D279" s="16">
        <f t="shared" ca="1" si="13"/>
        <v>109311.71123639762</v>
      </c>
      <c r="E279" s="16">
        <f t="shared" ca="1" si="14"/>
        <v>173923.10698630277</v>
      </c>
    </row>
    <row r="280" spans="2:5" x14ac:dyDescent="0.25">
      <c r="B280" s="5">
        <v>271</v>
      </c>
      <c r="C280" s="16">
        <f t="shared" ca="1" si="12"/>
        <v>368496.19161576097</v>
      </c>
      <c r="D280" s="16">
        <f t="shared" ca="1" si="13"/>
        <v>88608.182316926657</v>
      </c>
      <c r="E280" s="16">
        <f t="shared" ca="1" si="14"/>
        <v>279888.00929883431</v>
      </c>
    </row>
    <row r="281" spans="2:5" x14ac:dyDescent="0.25">
      <c r="B281" s="5">
        <v>272</v>
      </c>
      <c r="C281" s="16">
        <f t="shared" ca="1" si="12"/>
        <v>328830.18583881814</v>
      </c>
      <c r="D281" s="16">
        <f t="shared" ca="1" si="13"/>
        <v>89071.308928736544</v>
      </c>
      <c r="E281" s="16">
        <f t="shared" ca="1" si="14"/>
        <v>239758.8769100816</v>
      </c>
    </row>
    <row r="282" spans="2:5" x14ac:dyDescent="0.25">
      <c r="B282" s="5">
        <v>273</v>
      </c>
      <c r="C282" s="16">
        <f t="shared" ca="1" si="12"/>
        <v>332662.14081407402</v>
      </c>
      <c r="D282" s="16">
        <f t="shared" ca="1" si="13"/>
        <v>95056.376677187494</v>
      </c>
      <c r="E282" s="16">
        <f t="shared" ca="1" si="14"/>
        <v>237605.76413688652</v>
      </c>
    </row>
    <row r="283" spans="2:5" x14ac:dyDescent="0.25">
      <c r="B283" s="5">
        <v>274</v>
      </c>
      <c r="C283" s="16">
        <f t="shared" ca="1" si="12"/>
        <v>294762.59772416111</v>
      </c>
      <c r="D283" s="16">
        <f t="shared" ca="1" si="13"/>
        <v>106208.19155625903</v>
      </c>
      <c r="E283" s="16">
        <f t="shared" ca="1" si="14"/>
        <v>188554.40616790208</v>
      </c>
    </row>
    <row r="284" spans="2:5" x14ac:dyDescent="0.25">
      <c r="B284" s="5">
        <v>275</v>
      </c>
      <c r="C284" s="16">
        <f t="shared" ca="1" si="12"/>
        <v>289416.17430531641</v>
      </c>
      <c r="D284" s="16">
        <f t="shared" ca="1" si="13"/>
        <v>117556.72834517127</v>
      </c>
      <c r="E284" s="16">
        <f t="shared" ca="1" si="14"/>
        <v>171859.44596014515</v>
      </c>
    </row>
    <row r="285" spans="2:5" x14ac:dyDescent="0.25">
      <c r="B285" s="5">
        <v>276</v>
      </c>
      <c r="C285" s="16">
        <f t="shared" ca="1" si="12"/>
        <v>413405.19717058272</v>
      </c>
      <c r="D285" s="16">
        <f t="shared" ca="1" si="13"/>
        <v>119817.47079381788</v>
      </c>
      <c r="E285" s="16">
        <f t="shared" ca="1" si="14"/>
        <v>293587.72637676483</v>
      </c>
    </row>
    <row r="286" spans="2:5" x14ac:dyDescent="0.25">
      <c r="B286" s="5">
        <v>277</v>
      </c>
      <c r="C286" s="16">
        <f t="shared" ca="1" si="12"/>
        <v>303635.05066989182</v>
      </c>
      <c r="D286" s="16">
        <f t="shared" ca="1" si="13"/>
        <v>91631.099558278001</v>
      </c>
      <c r="E286" s="16">
        <f t="shared" ca="1" si="14"/>
        <v>212003.95111161383</v>
      </c>
    </row>
    <row r="287" spans="2:5" x14ac:dyDescent="0.25">
      <c r="B287" s="5">
        <v>278</v>
      </c>
      <c r="C287" s="16">
        <f t="shared" ca="1" si="12"/>
        <v>382797.36195445253</v>
      </c>
      <c r="D287" s="16">
        <f t="shared" ca="1" si="13"/>
        <v>117232.76466729856</v>
      </c>
      <c r="E287" s="16">
        <f t="shared" ca="1" si="14"/>
        <v>265564.59728715394</v>
      </c>
    </row>
    <row r="288" spans="2:5" x14ac:dyDescent="0.25">
      <c r="B288" s="5">
        <v>279</v>
      </c>
      <c r="C288" s="16">
        <f t="shared" ca="1" si="12"/>
        <v>294111.20004012255</v>
      </c>
      <c r="D288" s="16">
        <f t="shared" ca="1" si="13"/>
        <v>89732.431442016459</v>
      </c>
      <c r="E288" s="16">
        <f t="shared" ca="1" si="14"/>
        <v>204378.76859810611</v>
      </c>
    </row>
    <row r="289" spans="2:5" x14ac:dyDescent="0.25">
      <c r="B289" s="5">
        <v>280</v>
      </c>
      <c r="C289" s="16">
        <f t="shared" ca="1" si="12"/>
        <v>352709.16421574744</v>
      </c>
      <c r="D289" s="16">
        <f t="shared" ca="1" si="13"/>
        <v>102684.50466864144</v>
      </c>
      <c r="E289" s="16">
        <f t="shared" ca="1" si="14"/>
        <v>250024.65954710601</v>
      </c>
    </row>
    <row r="290" spans="2:5" x14ac:dyDescent="0.25">
      <c r="B290" s="5">
        <v>281</v>
      </c>
      <c r="C290" s="16">
        <f t="shared" ca="1" si="12"/>
        <v>284022.20173707156</v>
      </c>
      <c r="D290" s="16">
        <f t="shared" ca="1" si="13"/>
        <v>87649.748649013942</v>
      </c>
      <c r="E290" s="16">
        <f t="shared" ca="1" si="14"/>
        <v>196372.45308805763</v>
      </c>
    </row>
    <row r="291" spans="2:5" x14ac:dyDescent="0.25">
      <c r="B291" s="5">
        <v>282</v>
      </c>
      <c r="C291" s="16">
        <f t="shared" ca="1" si="12"/>
        <v>409848.50086564803</v>
      </c>
      <c r="D291" s="16">
        <f t="shared" ca="1" si="13"/>
        <v>91531.115524043838</v>
      </c>
      <c r="E291" s="16">
        <f t="shared" ca="1" si="14"/>
        <v>318317.38534160418</v>
      </c>
    </row>
    <row r="292" spans="2:5" x14ac:dyDescent="0.25">
      <c r="B292" s="5">
        <v>283</v>
      </c>
      <c r="C292" s="16">
        <f t="shared" ca="1" si="12"/>
        <v>307830.06427244947</v>
      </c>
      <c r="D292" s="16">
        <f t="shared" ca="1" si="13"/>
        <v>91958.753139277251</v>
      </c>
      <c r="E292" s="16">
        <f t="shared" ca="1" si="14"/>
        <v>215871.31113317222</v>
      </c>
    </row>
    <row r="293" spans="2:5" x14ac:dyDescent="0.25">
      <c r="B293" s="5">
        <v>284</v>
      </c>
      <c r="C293" s="16">
        <f t="shared" ca="1" si="12"/>
        <v>412266.22241179092</v>
      </c>
      <c r="D293" s="16">
        <f t="shared" ca="1" si="13"/>
        <v>91105.382525027511</v>
      </c>
      <c r="E293" s="16">
        <f t="shared" ca="1" si="14"/>
        <v>321160.83988676342</v>
      </c>
    </row>
    <row r="294" spans="2:5" x14ac:dyDescent="0.25">
      <c r="B294" s="5">
        <v>285</v>
      </c>
      <c r="C294" s="16">
        <f t="shared" ca="1" si="12"/>
        <v>371057.43002555735</v>
      </c>
      <c r="D294" s="16">
        <f t="shared" ca="1" si="13"/>
        <v>85321.180477549366</v>
      </c>
      <c r="E294" s="16">
        <f t="shared" ca="1" si="14"/>
        <v>285736.24954800797</v>
      </c>
    </row>
    <row r="295" spans="2:5" x14ac:dyDescent="0.25">
      <c r="B295" s="5">
        <v>286</v>
      </c>
      <c r="C295" s="16">
        <f t="shared" ca="1" si="12"/>
        <v>369693.38723710831</v>
      </c>
      <c r="D295" s="16">
        <f t="shared" ca="1" si="13"/>
        <v>101046.16617027919</v>
      </c>
      <c r="E295" s="16">
        <f t="shared" ca="1" si="14"/>
        <v>268647.22106682911</v>
      </c>
    </row>
    <row r="296" spans="2:5" x14ac:dyDescent="0.25">
      <c r="B296" s="5">
        <v>287</v>
      </c>
      <c r="C296" s="16">
        <f t="shared" ca="1" si="12"/>
        <v>411474.41276627261</v>
      </c>
      <c r="D296" s="16">
        <f t="shared" ca="1" si="13"/>
        <v>85570.165114919058</v>
      </c>
      <c r="E296" s="16">
        <f t="shared" ca="1" si="14"/>
        <v>325904.24765135354</v>
      </c>
    </row>
    <row r="297" spans="2:5" x14ac:dyDescent="0.25">
      <c r="B297" s="5">
        <v>288</v>
      </c>
      <c r="C297" s="16">
        <f t="shared" ca="1" si="12"/>
        <v>307495.67373616569</v>
      </c>
      <c r="D297" s="16">
        <f t="shared" ca="1" si="13"/>
        <v>109309.12824718558</v>
      </c>
      <c r="E297" s="16">
        <f t="shared" ca="1" si="14"/>
        <v>198186.5454889801</v>
      </c>
    </row>
    <row r="298" spans="2:5" x14ac:dyDescent="0.25">
      <c r="B298" s="5">
        <v>289</v>
      </c>
      <c r="C298" s="16">
        <f t="shared" ca="1" si="12"/>
        <v>416958.86738471402</v>
      </c>
      <c r="D298" s="16">
        <f t="shared" ca="1" si="13"/>
        <v>103079.23419879207</v>
      </c>
      <c r="E298" s="16">
        <f t="shared" ca="1" si="14"/>
        <v>313879.63318592194</v>
      </c>
    </row>
    <row r="299" spans="2:5" x14ac:dyDescent="0.25">
      <c r="B299" s="5">
        <v>290</v>
      </c>
      <c r="C299" s="16">
        <f t="shared" ca="1" si="12"/>
        <v>303838.70205472573</v>
      </c>
      <c r="D299" s="16">
        <f t="shared" ca="1" si="13"/>
        <v>113176.82390917321</v>
      </c>
      <c r="E299" s="16">
        <f t="shared" ca="1" si="14"/>
        <v>190661.87814555253</v>
      </c>
    </row>
    <row r="300" spans="2:5" x14ac:dyDescent="0.25">
      <c r="B300" s="5">
        <v>291</v>
      </c>
      <c r="C300" s="16">
        <f t="shared" ca="1" si="12"/>
        <v>384693.87035382865</v>
      </c>
      <c r="D300" s="16">
        <f t="shared" ca="1" si="13"/>
        <v>107810.0772602878</v>
      </c>
      <c r="E300" s="16">
        <f t="shared" ca="1" si="14"/>
        <v>276883.79309354082</v>
      </c>
    </row>
    <row r="301" spans="2:5" x14ac:dyDescent="0.25">
      <c r="B301" s="5">
        <v>292</v>
      </c>
      <c r="C301" s="16">
        <f t="shared" ca="1" si="12"/>
        <v>361158.75587889325</v>
      </c>
      <c r="D301" s="16">
        <f t="shared" ca="1" si="13"/>
        <v>99169.39474401687</v>
      </c>
      <c r="E301" s="16">
        <f t="shared" ca="1" si="14"/>
        <v>261989.36113487638</v>
      </c>
    </row>
    <row r="302" spans="2:5" x14ac:dyDescent="0.25">
      <c r="B302" s="5">
        <v>293</v>
      </c>
      <c r="C302" s="16">
        <f t="shared" ca="1" si="12"/>
        <v>298218.57420451328</v>
      </c>
      <c r="D302" s="16">
        <f t="shared" ca="1" si="13"/>
        <v>119126.77839708063</v>
      </c>
      <c r="E302" s="16">
        <f t="shared" ca="1" si="14"/>
        <v>179091.79580743265</v>
      </c>
    </row>
    <row r="303" spans="2:5" x14ac:dyDescent="0.25">
      <c r="B303" s="5">
        <v>294</v>
      </c>
      <c r="C303" s="16">
        <f t="shared" ca="1" si="12"/>
        <v>407405.15139241109</v>
      </c>
      <c r="D303" s="16">
        <f t="shared" ca="1" si="13"/>
        <v>85094.796231468921</v>
      </c>
      <c r="E303" s="16">
        <f t="shared" ca="1" si="14"/>
        <v>322310.35516094218</v>
      </c>
    </row>
    <row r="304" spans="2:5" x14ac:dyDescent="0.25">
      <c r="B304" s="5">
        <v>295</v>
      </c>
      <c r="C304" s="16">
        <f t="shared" ca="1" si="12"/>
        <v>311561.04933027027</v>
      </c>
      <c r="D304" s="16">
        <f t="shared" ca="1" si="13"/>
        <v>115252.56378494432</v>
      </c>
      <c r="E304" s="16">
        <f t="shared" ca="1" si="14"/>
        <v>196308.48554532597</v>
      </c>
    </row>
    <row r="305" spans="2:5" x14ac:dyDescent="0.25">
      <c r="B305" s="5">
        <v>296</v>
      </c>
      <c r="C305" s="16">
        <f t="shared" ca="1" si="12"/>
        <v>384726.86751931015</v>
      </c>
      <c r="D305" s="16">
        <f t="shared" ca="1" si="13"/>
        <v>113428.25123245639</v>
      </c>
      <c r="E305" s="16">
        <f t="shared" ca="1" si="14"/>
        <v>271298.61628685379</v>
      </c>
    </row>
    <row r="306" spans="2:5" x14ac:dyDescent="0.25">
      <c r="B306" s="5">
        <v>297</v>
      </c>
      <c r="C306" s="16">
        <f t="shared" ca="1" si="12"/>
        <v>334907.93607583857</v>
      </c>
      <c r="D306" s="16">
        <f t="shared" ca="1" si="13"/>
        <v>92639.958563215536</v>
      </c>
      <c r="E306" s="16">
        <f t="shared" ca="1" si="14"/>
        <v>242267.97751262304</v>
      </c>
    </row>
    <row r="307" spans="2:5" x14ac:dyDescent="0.25">
      <c r="B307" s="5">
        <v>298</v>
      </c>
      <c r="C307" s="16">
        <f t="shared" ca="1" si="12"/>
        <v>328883.87381851929</v>
      </c>
      <c r="D307" s="16">
        <f t="shared" ca="1" si="13"/>
        <v>89630.067767935616</v>
      </c>
      <c r="E307" s="16">
        <f t="shared" ca="1" si="14"/>
        <v>239253.80605058366</v>
      </c>
    </row>
    <row r="308" spans="2:5" x14ac:dyDescent="0.25">
      <c r="B308" s="5">
        <v>299</v>
      </c>
      <c r="C308" s="16">
        <f t="shared" ca="1" si="12"/>
        <v>349027.78167665447</v>
      </c>
      <c r="D308" s="16">
        <f t="shared" ca="1" si="13"/>
        <v>92966.223044607585</v>
      </c>
      <c r="E308" s="16">
        <f t="shared" ca="1" si="14"/>
        <v>256061.55863204689</v>
      </c>
    </row>
    <row r="309" spans="2:5" x14ac:dyDescent="0.25">
      <c r="B309" s="5">
        <v>300</v>
      </c>
      <c r="C309" s="16">
        <f t="shared" ca="1" si="12"/>
        <v>280972.21119883284</v>
      </c>
      <c r="D309" s="16">
        <f t="shared" ca="1" si="13"/>
        <v>111443.94922389039</v>
      </c>
      <c r="E309" s="16">
        <f t="shared" ca="1" si="14"/>
        <v>169528.26197494246</v>
      </c>
    </row>
    <row r="310" spans="2:5" x14ac:dyDescent="0.25">
      <c r="B310" s="5">
        <v>301</v>
      </c>
      <c r="C310" s="16">
        <f t="shared" ca="1" si="12"/>
        <v>305702.91713928425</v>
      </c>
      <c r="D310" s="16">
        <f t="shared" ca="1" si="13"/>
        <v>98494.971358277049</v>
      </c>
      <c r="E310" s="16">
        <f t="shared" ca="1" si="14"/>
        <v>207207.94578100721</v>
      </c>
    </row>
    <row r="311" spans="2:5" x14ac:dyDescent="0.25">
      <c r="B311" s="5">
        <v>302</v>
      </c>
      <c r="C311" s="16">
        <f t="shared" ca="1" si="12"/>
        <v>414032.61215301341</v>
      </c>
      <c r="D311" s="16">
        <f t="shared" ca="1" si="13"/>
        <v>85795.635949436124</v>
      </c>
      <c r="E311" s="16">
        <f t="shared" ca="1" si="14"/>
        <v>328236.9762035773</v>
      </c>
    </row>
    <row r="312" spans="2:5" x14ac:dyDescent="0.25">
      <c r="B312" s="5">
        <v>303</v>
      </c>
      <c r="C312" s="16">
        <f t="shared" ca="1" si="12"/>
        <v>311887.95514658588</v>
      </c>
      <c r="D312" s="16">
        <f t="shared" ca="1" si="13"/>
        <v>115378.88785359924</v>
      </c>
      <c r="E312" s="16">
        <f t="shared" ca="1" si="14"/>
        <v>196509.06729298664</v>
      </c>
    </row>
    <row r="313" spans="2:5" x14ac:dyDescent="0.25">
      <c r="B313" s="5">
        <v>304</v>
      </c>
      <c r="C313" s="16">
        <f t="shared" ca="1" si="12"/>
        <v>344871.93507992238</v>
      </c>
      <c r="D313" s="16">
        <f t="shared" ca="1" si="13"/>
        <v>96431.975055333256</v>
      </c>
      <c r="E313" s="16">
        <f t="shared" ca="1" si="14"/>
        <v>248439.96002458912</v>
      </c>
    </row>
    <row r="314" spans="2:5" x14ac:dyDescent="0.25">
      <c r="B314" s="5">
        <v>305</v>
      </c>
      <c r="C314" s="16">
        <f t="shared" ca="1" si="12"/>
        <v>324387.56257532508</v>
      </c>
      <c r="D314" s="16">
        <f t="shared" ca="1" si="13"/>
        <v>86290.533403940761</v>
      </c>
      <c r="E314" s="16">
        <f t="shared" ca="1" si="14"/>
        <v>238097.02917138432</v>
      </c>
    </row>
    <row r="315" spans="2:5" x14ac:dyDescent="0.25">
      <c r="B315" s="5">
        <v>306</v>
      </c>
      <c r="C315" s="16">
        <f t="shared" ca="1" si="12"/>
        <v>292048.67903840449</v>
      </c>
      <c r="D315" s="16">
        <f t="shared" ca="1" si="13"/>
        <v>118656.19567433877</v>
      </c>
      <c r="E315" s="16">
        <f t="shared" ca="1" si="14"/>
        <v>173392.4833640657</v>
      </c>
    </row>
    <row r="316" spans="2:5" x14ac:dyDescent="0.25">
      <c r="B316" s="5">
        <v>307</v>
      </c>
      <c r="C316" s="16">
        <f t="shared" ca="1" si="12"/>
        <v>321663.85154465993</v>
      </c>
      <c r="D316" s="16">
        <f t="shared" ca="1" si="13"/>
        <v>106680.530844323</v>
      </c>
      <c r="E316" s="16">
        <f t="shared" ca="1" si="14"/>
        <v>214983.32070033695</v>
      </c>
    </row>
    <row r="317" spans="2:5" x14ac:dyDescent="0.25">
      <c r="B317" s="5">
        <v>308</v>
      </c>
      <c r="C317" s="16">
        <f t="shared" ca="1" si="12"/>
        <v>308661.98631604377</v>
      </c>
      <c r="D317" s="16">
        <f t="shared" ca="1" si="13"/>
        <v>112464.55270770733</v>
      </c>
      <c r="E317" s="16">
        <f t="shared" ca="1" si="14"/>
        <v>196197.43360833643</v>
      </c>
    </row>
    <row r="318" spans="2:5" x14ac:dyDescent="0.25">
      <c r="B318" s="5">
        <v>309</v>
      </c>
      <c r="C318" s="16">
        <f t="shared" ca="1" si="12"/>
        <v>406425.96651191451</v>
      </c>
      <c r="D318" s="16">
        <f t="shared" ca="1" si="13"/>
        <v>85380.64748534339</v>
      </c>
      <c r="E318" s="16">
        <f t="shared" ca="1" si="14"/>
        <v>321045.31902657112</v>
      </c>
    </row>
    <row r="319" spans="2:5" x14ac:dyDescent="0.25">
      <c r="B319" s="5">
        <v>310</v>
      </c>
      <c r="C319" s="16">
        <f t="shared" ca="1" si="12"/>
        <v>402304.84747862839</v>
      </c>
      <c r="D319" s="16">
        <f t="shared" ca="1" si="13"/>
        <v>115260.01696105482</v>
      </c>
      <c r="E319" s="16">
        <f t="shared" ca="1" si="14"/>
        <v>287044.83051757357</v>
      </c>
    </row>
    <row r="320" spans="2:5" x14ac:dyDescent="0.25">
      <c r="B320" s="5">
        <v>311</v>
      </c>
      <c r="C320" s="16">
        <f t="shared" ca="1" si="12"/>
        <v>285072.26099641004</v>
      </c>
      <c r="D320" s="16">
        <f t="shared" ca="1" si="13"/>
        <v>86929.660066487428</v>
      </c>
      <c r="E320" s="16">
        <f t="shared" ca="1" si="14"/>
        <v>198142.6009299226</v>
      </c>
    </row>
    <row r="321" spans="2:5" x14ac:dyDescent="0.25">
      <c r="B321" s="5">
        <v>312</v>
      </c>
      <c r="C321" s="16">
        <f t="shared" ca="1" si="12"/>
        <v>342246.23137686809</v>
      </c>
      <c r="D321" s="16">
        <f t="shared" ca="1" si="13"/>
        <v>88949.680046396723</v>
      </c>
      <c r="E321" s="16">
        <f t="shared" ca="1" si="14"/>
        <v>253296.55133047135</v>
      </c>
    </row>
    <row r="322" spans="2:5" x14ac:dyDescent="0.25">
      <c r="B322" s="5">
        <v>313</v>
      </c>
      <c r="C322" s="16">
        <f t="shared" ca="1" si="12"/>
        <v>411613.0621934107</v>
      </c>
      <c r="D322" s="16">
        <f t="shared" ca="1" si="13"/>
        <v>84911.696433449499</v>
      </c>
      <c r="E322" s="16">
        <f t="shared" ca="1" si="14"/>
        <v>326701.36575996119</v>
      </c>
    </row>
    <row r="323" spans="2:5" x14ac:dyDescent="0.25">
      <c r="B323" s="5">
        <v>314</v>
      </c>
      <c r="C323" s="16">
        <f t="shared" ca="1" si="12"/>
        <v>390818.12436443788</v>
      </c>
      <c r="D323" s="16">
        <f t="shared" ca="1" si="13"/>
        <v>114064.2702671002</v>
      </c>
      <c r="E323" s="16">
        <f t="shared" ca="1" si="14"/>
        <v>276753.85409733769</v>
      </c>
    </row>
    <row r="324" spans="2:5" x14ac:dyDescent="0.25">
      <c r="B324" s="5">
        <v>315</v>
      </c>
      <c r="C324" s="16">
        <f t="shared" ca="1" si="12"/>
        <v>335200.31830007484</v>
      </c>
      <c r="D324" s="16">
        <f t="shared" ca="1" si="13"/>
        <v>112692.18200041394</v>
      </c>
      <c r="E324" s="16">
        <f t="shared" ca="1" si="14"/>
        <v>222508.1362996609</v>
      </c>
    </row>
    <row r="325" spans="2:5" x14ac:dyDescent="0.25">
      <c r="B325" s="5">
        <v>316</v>
      </c>
      <c r="C325" s="16">
        <f t="shared" ca="1" si="12"/>
        <v>413264.42594772635</v>
      </c>
      <c r="D325" s="16">
        <f t="shared" ca="1" si="13"/>
        <v>117724.79323734656</v>
      </c>
      <c r="E325" s="16">
        <f t="shared" ca="1" si="14"/>
        <v>295539.63271037978</v>
      </c>
    </row>
    <row r="326" spans="2:5" x14ac:dyDescent="0.25">
      <c r="B326" s="5">
        <v>317</v>
      </c>
      <c r="C326" s="16">
        <f t="shared" ca="1" si="12"/>
        <v>352137.13614112034</v>
      </c>
      <c r="D326" s="16">
        <f t="shared" ca="1" si="13"/>
        <v>112816.29390164073</v>
      </c>
      <c r="E326" s="16">
        <f t="shared" ca="1" si="14"/>
        <v>239320.84223947959</v>
      </c>
    </row>
    <row r="327" spans="2:5" x14ac:dyDescent="0.25">
      <c r="B327" s="5">
        <v>318</v>
      </c>
      <c r="C327" s="16">
        <f t="shared" ca="1" si="12"/>
        <v>318927.62916413508</v>
      </c>
      <c r="D327" s="16">
        <f t="shared" ca="1" si="13"/>
        <v>96272.421973060656</v>
      </c>
      <c r="E327" s="16">
        <f t="shared" ca="1" si="14"/>
        <v>222655.20719107444</v>
      </c>
    </row>
    <row r="328" spans="2:5" x14ac:dyDescent="0.25">
      <c r="B328" s="5">
        <v>319</v>
      </c>
      <c r="C328" s="16">
        <f t="shared" ca="1" si="12"/>
        <v>365497.89224730839</v>
      </c>
      <c r="D328" s="16">
        <f t="shared" ca="1" si="13"/>
        <v>84705.689351049747</v>
      </c>
      <c r="E328" s="16">
        <f t="shared" ca="1" si="14"/>
        <v>280792.20289625868</v>
      </c>
    </row>
    <row r="329" spans="2:5" x14ac:dyDescent="0.25">
      <c r="B329" s="5">
        <v>320</v>
      </c>
      <c r="C329" s="16">
        <f t="shared" ca="1" si="12"/>
        <v>378803.48864911456</v>
      </c>
      <c r="D329" s="16">
        <f t="shared" ca="1" si="13"/>
        <v>97199.465091386592</v>
      </c>
      <c r="E329" s="16">
        <f t="shared" ca="1" si="14"/>
        <v>281604.02355772798</v>
      </c>
    </row>
    <row r="330" spans="2:5" x14ac:dyDescent="0.25">
      <c r="B330" s="5">
        <v>321</v>
      </c>
      <c r="C330" s="16">
        <f t="shared" ca="1" si="12"/>
        <v>313556.04344253411</v>
      </c>
      <c r="D330" s="16">
        <f t="shared" ca="1" si="13"/>
        <v>100111.54476666433</v>
      </c>
      <c r="E330" s="16">
        <f t="shared" ca="1" si="14"/>
        <v>213444.49867586978</v>
      </c>
    </row>
    <row r="331" spans="2:5" x14ac:dyDescent="0.25">
      <c r="B331" s="5">
        <v>322</v>
      </c>
      <c r="C331" s="16">
        <f t="shared" ref="C331:C394" ca="1" si="15">$E$3*(1+(RAND()*$E$4-$F$4))</f>
        <v>299144.85050557711</v>
      </c>
      <c r="D331" s="16">
        <f t="shared" ref="D331:D394" ca="1" si="16">$E$5*(1+(RAND()*$E$6-$F$6))</f>
        <v>94914.373819751883</v>
      </c>
      <c r="E331" s="16">
        <f t="shared" ref="E331:E394" ca="1" si="17">C331-D331</f>
        <v>204230.47668582521</v>
      </c>
    </row>
    <row r="332" spans="2:5" x14ac:dyDescent="0.25">
      <c r="B332" s="5">
        <v>323</v>
      </c>
      <c r="C332" s="16">
        <f t="shared" ca="1" si="15"/>
        <v>283884.35277414898</v>
      </c>
      <c r="D332" s="16">
        <f t="shared" ca="1" si="16"/>
        <v>91006.341646461078</v>
      </c>
      <c r="E332" s="16">
        <f t="shared" ca="1" si="17"/>
        <v>192878.0111276879</v>
      </c>
    </row>
    <row r="333" spans="2:5" x14ac:dyDescent="0.25">
      <c r="B333" s="5">
        <v>324</v>
      </c>
      <c r="C333" s="16">
        <f t="shared" ca="1" si="15"/>
        <v>309160.61154114507</v>
      </c>
      <c r="D333" s="16">
        <f t="shared" ca="1" si="16"/>
        <v>88900.529005839708</v>
      </c>
      <c r="E333" s="16">
        <f t="shared" ca="1" si="17"/>
        <v>220260.08253530535</v>
      </c>
    </row>
    <row r="334" spans="2:5" x14ac:dyDescent="0.25">
      <c r="B334" s="5">
        <v>325</v>
      </c>
      <c r="C334" s="16">
        <f t="shared" ca="1" si="15"/>
        <v>342049.10233811033</v>
      </c>
      <c r="D334" s="16">
        <f t="shared" ca="1" si="16"/>
        <v>111863.27319073287</v>
      </c>
      <c r="E334" s="16">
        <f t="shared" ca="1" si="17"/>
        <v>230185.82914737746</v>
      </c>
    </row>
    <row r="335" spans="2:5" x14ac:dyDescent="0.25">
      <c r="B335" s="5">
        <v>326</v>
      </c>
      <c r="C335" s="16">
        <f t="shared" ca="1" si="15"/>
        <v>418751.92798360664</v>
      </c>
      <c r="D335" s="16">
        <f t="shared" ca="1" si="16"/>
        <v>116394.84064227878</v>
      </c>
      <c r="E335" s="16">
        <f t="shared" ca="1" si="17"/>
        <v>302357.08734132786</v>
      </c>
    </row>
    <row r="336" spans="2:5" x14ac:dyDescent="0.25">
      <c r="B336" s="5">
        <v>327</v>
      </c>
      <c r="C336" s="16">
        <f t="shared" ca="1" si="15"/>
        <v>328302.49147621274</v>
      </c>
      <c r="D336" s="16">
        <f t="shared" ca="1" si="16"/>
        <v>107345.69850041853</v>
      </c>
      <c r="E336" s="16">
        <f t="shared" ca="1" si="17"/>
        <v>220956.79297579423</v>
      </c>
    </row>
    <row r="337" spans="2:5" x14ac:dyDescent="0.25">
      <c r="B337" s="5">
        <v>328</v>
      </c>
      <c r="C337" s="16">
        <f t="shared" ca="1" si="15"/>
        <v>417614.50961366593</v>
      </c>
      <c r="D337" s="16">
        <f t="shared" ca="1" si="16"/>
        <v>116718.12942777487</v>
      </c>
      <c r="E337" s="16">
        <f t="shared" ca="1" si="17"/>
        <v>300896.38018589106</v>
      </c>
    </row>
    <row r="338" spans="2:5" x14ac:dyDescent="0.25">
      <c r="B338" s="5">
        <v>329</v>
      </c>
      <c r="C338" s="16">
        <f t="shared" ca="1" si="15"/>
        <v>281232.84917840606</v>
      </c>
      <c r="D338" s="16">
        <f t="shared" ca="1" si="16"/>
        <v>108457.06156126545</v>
      </c>
      <c r="E338" s="16">
        <f t="shared" ca="1" si="17"/>
        <v>172775.78761714062</v>
      </c>
    </row>
    <row r="339" spans="2:5" x14ac:dyDescent="0.25">
      <c r="B339" s="5">
        <v>330</v>
      </c>
      <c r="C339" s="16">
        <f t="shared" ca="1" si="15"/>
        <v>348601.78127567563</v>
      </c>
      <c r="D339" s="16">
        <f t="shared" ca="1" si="16"/>
        <v>87641.355149523893</v>
      </c>
      <c r="E339" s="16">
        <f t="shared" ca="1" si="17"/>
        <v>260960.42612615175</v>
      </c>
    </row>
    <row r="340" spans="2:5" x14ac:dyDescent="0.25">
      <c r="B340" s="5">
        <v>331</v>
      </c>
      <c r="C340" s="16">
        <f t="shared" ca="1" si="15"/>
        <v>405752.71825301147</v>
      </c>
      <c r="D340" s="16">
        <f t="shared" ca="1" si="16"/>
        <v>95370.142570552736</v>
      </c>
      <c r="E340" s="16">
        <f t="shared" ca="1" si="17"/>
        <v>310382.5756824587</v>
      </c>
    </row>
    <row r="341" spans="2:5" x14ac:dyDescent="0.25">
      <c r="B341" s="5">
        <v>332</v>
      </c>
      <c r="C341" s="16">
        <f t="shared" ca="1" si="15"/>
        <v>315818.11504796945</v>
      </c>
      <c r="D341" s="16">
        <f t="shared" ca="1" si="16"/>
        <v>87416.507065434489</v>
      </c>
      <c r="E341" s="16">
        <f t="shared" ca="1" si="17"/>
        <v>228401.60798253497</v>
      </c>
    </row>
    <row r="342" spans="2:5" x14ac:dyDescent="0.25">
      <c r="B342" s="5">
        <v>333</v>
      </c>
      <c r="C342" s="16">
        <f t="shared" ca="1" si="15"/>
        <v>319433.90982523921</v>
      </c>
      <c r="D342" s="16">
        <f t="shared" ca="1" si="16"/>
        <v>101463.97493745323</v>
      </c>
      <c r="E342" s="16">
        <f t="shared" ca="1" si="17"/>
        <v>217969.93488778599</v>
      </c>
    </row>
    <row r="343" spans="2:5" x14ac:dyDescent="0.25">
      <c r="B343" s="5">
        <v>334</v>
      </c>
      <c r="C343" s="16">
        <f t="shared" ca="1" si="15"/>
        <v>362721.21165972285</v>
      </c>
      <c r="D343" s="16">
        <f t="shared" ca="1" si="16"/>
        <v>91832.338882702927</v>
      </c>
      <c r="E343" s="16">
        <f t="shared" ca="1" si="17"/>
        <v>270888.87277701992</v>
      </c>
    </row>
    <row r="344" spans="2:5" x14ac:dyDescent="0.25">
      <c r="B344" s="5">
        <v>335</v>
      </c>
      <c r="C344" s="16">
        <f t="shared" ca="1" si="15"/>
        <v>363493.45295764221</v>
      </c>
      <c r="D344" s="16">
        <f t="shared" ca="1" si="16"/>
        <v>101799.51901785492</v>
      </c>
      <c r="E344" s="16">
        <f t="shared" ca="1" si="17"/>
        <v>261693.93393978727</v>
      </c>
    </row>
    <row r="345" spans="2:5" x14ac:dyDescent="0.25">
      <c r="B345" s="5">
        <v>336</v>
      </c>
      <c r="C345" s="16">
        <f t="shared" ca="1" si="15"/>
        <v>340854.84813977021</v>
      </c>
      <c r="D345" s="16">
        <f t="shared" ca="1" si="16"/>
        <v>103067.73318735728</v>
      </c>
      <c r="E345" s="16">
        <f t="shared" ca="1" si="17"/>
        <v>237787.11495241293</v>
      </c>
    </row>
    <row r="346" spans="2:5" x14ac:dyDescent="0.25">
      <c r="B346" s="5">
        <v>337</v>
      </c>
      <c r="C346" s="16">
        <f t="shared" ca="1" si="15"/>
        <v>388863.59378398734</v>
      </c>
      <c r="D346" s="16">
        <f t="shared" ca="1" si="16"/>
        <v>92345.627585349008</v>
      </c>
      <c r="E346" s="16">
        <f t="shared" ca="1" si="17"/>
        <v>296517.96619863831</v>
      </c>
    </row>
    <row r="347" spans="2:5" x14ac:dyDescent="0.25">
      <c r="B347" s="5">
        <v>338</v>
      </c>
      <c r="C347" s="16">
        <f t="shared" ca="1" si="15"/>
        <v>389663.85143110459</v>
      </c>
      <c r="D347" s="16">
        <f t="shared" ca="1" si="16"/>
        <v>98291.099959257204</v>
      </c>
      <c r="E347" s="16">
        <f t="shared" ca="1" si="17"/>
        <v>291372.75147184741</v>
      </c>
    </row>
    <row r="348" spans="2:5" x14ac:dyDescent="0.25">
      <c r="B348" s="5">
        <v>339</v>
      </c>
      <c r="C348" s="16">
        <f t="shared" ca="1" si="15"/>
        <v>328561.92381505913</v>
      </c>
      <c r="D348" s="16">
        <f t="shared" ca="1" si="16"/>
        <v>92034.348209337244</v>
      </c>
      <c r="E348" s="16">
        <f t="shared" ca="1" si="17"/>
        <v>236527.57560572188</v>
      </c>
    </row>
    <row r="349" spans="2:5" x14ac:dyDescent="0.25">
      <c r="B349" s="5">
        <v>340</v>
      </c>
      <c r="C349" s="16">
        <f t="shared" ca="1" si="15"/>
        <v>280179.27934007772</v>
      </c>
      <c r="D349" s="16">
        <f t="shared" ca="1" si="16"/>
        <v>89321.218163794416</v>
      </c>
      <c r="E349" s="16">
        <f t="shared" ca="1" si="17"/>
        <v>190858.06117628329</v>
      </c>
    </row>
    <row r="350" spans="2:5" x14ac:dyDescent="0.25">
      <c r="B350" s="5">
        <v>341</v>
      </c>
      <c r="C350" s="16">
        <f t="shared" ca="1" si="15"/>
        <v>309445.95805398555</v>
      </c>
      <c r="D350" s="16">
        <f t="shared" ca="1" si="16"/>
        <v>119544.53230869741</v>
      </c>
      <c r="E350" s="16">
        <f t="shared" ca="1" si="17"/>
        <v>189901.42574528814</v>
      </c>
    </row>
    <row r="351" spans="2:5" x14ac:dyDescent="0.25">
      <c r="B351" s="5">
        <v>342</v>
      </c>
      <c r="C351" s="16">
        <f t="shared" ca="1" si="15"/>
        <v>301544.45100330422</v>
      </c>
      <c r="D351" s="16">
        <f t="shared" ca="1" si="16"/>
        <v>116032.79797194016</v>
      </c>
      <c r="E351" s="16">
        <f t="shared" ca="1" si="17"/>
        <v>185511.65303136405</v>
      </c>
    </row>
    <row r="352" spans="2:5" x14ac:dyDescent="0.25">
      <c r="B352" s="5">
        <v>343</v>
      </c>
      <c r="C352" s="16">
        <f t="shared" ca="1" si="15"/>
        <v>296286.96982797893</v>
      </c>
      <c r="D352" s="16">
        <f t="shared" ca="1" si="16"/>
        <v>98026.864438401346</v>
      </c>
      <c r="E352" s="16">
        <f t="shared" ca="1" si="17"/>
        <v>198260.10538957757</v>
      </c>
    </row>
    <row r="353" spans="2:5" x14ac:dyDescent="0.25">
      <c r="B353" s="5">
        <v>344</v>
      </c>
      <c r="C353" s="16">
        <f t="shared" ca="1" si="15"/>
        <v>283700.79574741796</v>
      </c>
      <c r="D353" s="16">
        <f t="shared" ca="1" si="16"/>
        <v>109585.13292702497</v>
      </c>
      <c r="E353" s="16">
        <f t="shared" ca="1" si="17"/>
        <v>174115.66282039299</v>
      </c>
    </row>
    <row r="354" spans="2:5" x14ac:dyDescent="0.25">
      <c r="B354" s="5">
        <v>345</v>
      </c>
      <c r="C354" s="16">
        <f t="shared" ca="1" si="15"/>
        <v>308643.14037502033</v>
      </c>
      <c r="D354" s="16">
        <f t="shared" ca="1" si="16"/>
        <v>119252.97920454404</v>
      </c>
      <c r="E354" s="16">
        <f t="shared" ca="1" si="17"/>
        <v>189390.16117047629</v>
      </c>
    </row>
    <row r="355" spans="2:5" x14ac:dyDescent="0.25">
      <c r="B355" s="5">
        <v>346</v>
      </c>
      <c r="C355" s="16">
        <f t="shared" ca="1" si="15"/>
        <v>321266.97553166066</v>
      </c>
      <c r="D355" s="16">
        <f t="shared" ca="1" si="16"/>
        <v>98371.855119482803</v>
      </c>
      <c r="E355" s="16">
        <f t="shared" ca="1" si="17"/>
        <v>222895.12041217787</v>
      </c>
    </row>
    <row r="356" spans="2:5" x14ac:dyDescent="0.25">
      <c r="B356" s="5">
        <v>347</v>
      </c>
      <c r="C356" s="16">
        <f t="shared" ca="1" si="15"/>
        <v>325271.05894304527</v>
      </c>
      <c r="D356" s="16">
        <f t="shared" ca="1" si="16"/>
        <v>113117.01442243205</v>
      </c>
      <c r="E356" s="16">
        <f t="shared" ca="1" si="17"/>
        <v>212154.04452061321</v>
      </c>
    </row>
    <row r="357" spans="2:5" x14ac:dyDescent="0.25">
      <c r="B357" s="5">
        <v>348</v>
      </c>
      <c r="C357" s="16">
        <f t="shared" ca="1" si="15"/>
        <v>313756.50594318681</v>
      </c>
      <c r="D357" s="16">
        <f t="shared" ca="1" si="16"/>
        <v>113724.99577398885</v>
      </c>
      <c r="E357" s="16">
        <f t="shared" ca="1" si="17"/>
        <v>200031.51016919798</v>
      </c>
    </row>
    <row r="358" spans="2:5" x14ac:dyDescent="0.25">
      <c r="B358" s="5">
        <v>349</v>
      </c>
      <c r="C358" s="16">
        <f t="shared" ca="1" si="15"/>
        <v>284126.81914566178</v>
      </c>
      <c r="D358" s="16">
        <f t="shared" ca="1" si="16"/>
        <v>114753.48976105601</v>
      </c>
      <c r="E358" s="16">
        <f t="shared" ca="1" si="17"/>
        <v>169373.32938460575</v>
      </c>
    </row>
    <row r="359" spans="2:5" x14ac:dyDescent="0.25">
      <c r="B359" s="5">
        <v>350</v>
      </c>
      <c r="C359" s="16">
        <f t="shared" ca="1" si="15"/>
        <v>368739.30068837485</v>
      </c>
      <c r="D359" s="16">
        <f t="shared" ca="1" si="16"/>
        <v>117822.16692896784</v>
      </c>
      <c r="E359" s="16">
        <f t="shared" ca="1" si="17"/>
        <v>250917.13375940701</v>
      </c>
    </row>
    <row r="360" spans="2:5" x14ac:dyDescent="0.25">
      <c r="B360" s="5">
        <v>351</v>
      </c>
      <c r="C360" s="16">
        <f t="shared" ca="1" si="15"/>
        <v>303186.78715967969</v>
      </c>
      <c r="D360" s="16">
        <f t="shared" ca="1" si="16"/>
        <v>107383.58534802553</v>
      </c>
      <c r="E360" s="16">
        <f t="shared" ca="1" si="17"/>
        <v>195803.20181165414</v>
      </c>
    </row>
    <row r="361" spans="2:5" x14ac:dyDescent="0.25">
      <c r="B361" s="5">
        <v>352</v>
      </c>
      <c r="C361" s="16">
        <f t="shared" ca="1" si="15"/>
        <v>285378.00276825955</v>
      </c>
      <c r="D361" s="16">
        <f t="shared" ca="1" si="16"/>
        <v>109814.7954630718</v>
      </c>
      <c r="E361" s="16">
        <f t="shared" ca="1" si="17"/>
        <v>175563.20730518777</v>
      </c>
    </row>
    <row r="362" spans="2:5" x14ac:dyDescent="0.25">
      <c r="B362" s="5">
        <v>353</v>
      </c>
      <c r="C362" s="16">
        <f t="shared" ca="1" si="15"/>
        <v>347110.74596140214</v>
      </c>
      <c r="D362" s="16">
        <f t="shared" ca="1" si="16"/>
        <v>115549.1986996144</v>
      </c>
      <c r="E362" s="16">
        <f t="shared" ca="1" si="17"/>
        <v>231561.54726178775</v>
      </c>
    </row>
    <row r="363" spans="2:5" x14ac:dyDescent="0.25">
      <c r="B363" s="5">
        <v>354</v>
      </c>
      <c r="C363" s="16">
        <f t="shared" ca="1" si="15"/>
        <v>298980.69788821228</v>
      </c>
      <c r="D363" s="16">
        <f t="shared" ca="1" si="16"/>
        <v>94130.079851921459</v>
      </c>
      <c r="E363" s="16">
        <f t="shared" ca="1" si="17"/>
        <v>204850.61803629081</v>
      </c>
    </row>
    <row r="364" spans="2:5" x14ac:dyDescent="0.25">
      <c r="B364" s="5">
        <v>355</v>
      </c>
      <c r="C364" s="16">
        <f t="shared" ca="1" si="15"/>
        <v>387876.82843844726</v>
      </c>
      <c r="D364" s="16">
        <f t="shared" ca="1" si="16"/>
        <v>87215.712674572089</v>
      </c>
      <c r="E364" s="16">
        <f t="shared" ca="1" si="17"/>
        <v>300661.11576387519</v>
      </c>
    </row>
    <row r="365" spans="2:5" x14ac:dyDescent="0.25">
      <c r="B365" s="5">
        <v>356</v>
      </c>
      <c r="C365" s="16">
        <f t="shared" ca="1" si="15"/>
        <v>300534.0935082502</v>
      </c>
      <c r="D365" s="16">
        <f t="shared" ca="1" si="16"/>
        <v>92879.014431684773</v>
      </c>
      <c r="E365" s="16">
        <f t="shared" ca="1" si="17"/>
        <v>207655.07907656542</v>
      </c>
    </row>
    <row r="366" spans="2:5" x14ac:dyDescent="0.25">
      <c r="B366" s="5">
        <v>357</v>
      </c>
      <c r="C366" s="16">
        <f t="shared" ca="1" si="15"/>
        <v>367074.54758757568</v>
      </c>
      <c r="D366" s="16">
        <f t="shared" ca="1" si="16"/>
        <v>101136.89917275615</v>
      </c>
      <c r="E366" s="16">
        <f t="shared" ca="1" si="17"/>
        <v>265937.6484148195</v>
      </c>
    </row>
    <row r="367" spans="2:5" x14ac:dyDescent="0.25">
      <c r="B367" s="5">
        <v>358</v>
      </c>
      <c r="C367" s="16">
        <f t="shared" ca="1" si="15"/>
        <v>352220.45384759584</v>
      </c>
      <c r="D367" s="16">
        <f t="shared" ca="1" si="16"/>
        <v>90537.168171384517</v>
      </c>
      <c r="E367" s="16">
        <f t="shared" ca="1" si="17"/>
        <v>261683.28567621132</v>
      </c>
    </row>
    <row r="368" spans="2:5" x14ac:dyDescent="0.25">
      <c r="B368" s="5">
        <v>359</v>
      </c>
      <c r="C368" s="16">
        <f t="shared" ca="1" si="15"/>
        <v>303148.60254342947</v>
      </c>
      <c r="D368" s="16">
        <f t="shared" ca="1" si="16"/>
        <v>96231.20816338835</v>
      </c>
      <c r="E368" s="16">
        <f t="shared" ca="1" si="17"/>
        <v>206917.39438004111</v>
      </c>
    </row>
    <row r="369" spans="2:5" x14ac:dyDescent="0.25">
      <c r="B369" s="5">
        <v>360</v>
      </c>
      <c r="C369" s="16">
        <f t="shared" ca="1" si="15"/>
        <v>364678.234924499</v>
      </c>
      <c r="D369" s="16">
        <f t="shared" ca="1" si="16"/>
        <v>109744.65985925942</v>
      </c>
      <c r="E369" s="16">
        <f t="shared" ca="1" si="17"/>
        <v>254933.57506523957</v>
      </c>
    </row>
    <row r="370" spans="2:5" x14ac:dyDescent="0.25">
      <c r="B370" s="5">
        <v>361</v>
      </c>
      <c r="C370" s="16">
        <f t="shared" ca="1" si="15"/>
        <v>319015.7175716387</v>
      </c>
      <c r="D370" s="16">
        <f t="shared" ca="1" si="16"/>
        <v>115115.5258216496</v>
      </c>
      <c r="E370" s="16">
        <f t="shared" ca="1" si="17"/>
        <v>203900.19174998911</v>
      </c>
    </row>
    <row r="371" spans="2:5" x14ac:dyDescent="0.25">
      <c r="B371" s="5">
        <v>362</v>
      </c>
      <c r="C371" s="16">
        <f t="shared" ca="1" si="15"/>
        <v>399388.65780436789</v>
      </c>
      <c r="D371" s="16">
        <f t="shared" ca="1" si="16"/>
        <v>94299.736820522972</v>
      </c>
      <c r="E371" s="16">
        <f t="shared" ca="1" si="17"/>
        <v>305088.9209838449</v>
      </c>
    </row>
    <row r="372" spans="2:5" x14ac:dyDescent="0.25">
      <c r="B372" s="5">
        <v>363</v>
      </c>
      <c r="C372" s="16">
        <f t="shared" ca="1" si="15"/>
        <v>323400.54959200817</v>
      </c>
      <c r="D372" s="16">
        <f t="shared" ca="1" si="16"/>
        <v>112255.39680572158</v>
      </c>
      <c r="E372" s="16">
        <f t="shared" ca="1" si="17"/>
        <v>211145.15278628661</v>
      </c>
    </row>
    <row r="373" spans="2:5" x14ac:dyDescent="0.25">
      <c r="B373" s="5">
        <v>364</v>
      </c>
      <c r="C373" s="16">
        <f t="shared" ca="1" si="15"/>
        <v>376142.19862663245</v>
      </c>
      <c r="D373" s="16">
        <f t="shared" ca="1" si="16"/>
        <v>97955.732504724743</v>
      </c>
      <c r="E373" s="16">
        <f t="shared" ca="1" si="17"/>
        <v>278186.4661219077</v>
      </c>
    </row>
    <row r="374" spans="2:5" x14ac:dyDescent="0.25">
      <c r="B374" s="5">
        <v>365</v>
      </c>
      <c r="C374" s="16">
        <f t="shared" ca="1" si="15"/>
        <v>330980.24035578792</v>
      </c>
      <c r="D374" s="16">
        <f t="shared" ca="1" si="16"/>
        <v>110619.70822373407</v>
      </c>
      <c r="E374" s="16">
        <f t="shared" ca="1" si="17"/>
        <v>220360.53213205386</v>
      </c>
    </row>
    <row r="375" spans="2:5" x14ac:dyDescent="0.25">
      <c r="B375" s="5">
        <v>366</v>
      </c>
      <c r="C375" s="16">
        <f t="shared" ca="1" si="15"/>
        <v>418896.55949278706</v>
      </c>
      <c r="D375" s="16">
        <f t="shared" ca="1" si="16"/>
        <v>105067.41429222529</v>
      </c>
      <c r="E375" s="16">
        <f t="shared" ca="1" si="17"/>
        <v>313829.14520056173</v>
      </c>
    </row>
    <row r="376" spans="2:5" x14ac:dyDescent="0.25">
      <c r="B376" s="5">
        <v>367</v>
      </c>
      <c r="C376" s="16">
        <f t="shared" ca="1" si="15"/>
        <v>389145.51982449135</v>
      </c>
      <c r="D376" s="16">
        <f t="shared" ca="1" si="16"/>
        <v>118546.36123908522</v>
      </c>
      <c r="E376" s="16">
        <f t="shared" ca="1" si="17"/>
        <v>270599.15858540614</v>
      </c>
    </row>
    <row r="377" spans="2:5" x14ac:dyDescent="0.25">
      <c r="B377" s="5">
        <v>368</v>
      </c>
      <c r="C377" s="16">
        <f t="shared" ca="1" si="15"/>
        <v>366291.73179779755</v>
      </c>
      <c r="D377" s="16">
        <f t="shared" ca="1" si="16"/>
        <v>103567.72677047098</v>
      </c>
      <c r="E377" s="16">
        <f t="shared" ca="1" si="17"/>
        <v>262724.00502732658</v>
      </c>
    </row>
    <row r="378" spans="2:5" x14ac:dyDescent="0.25">
      <c r="B378" s="5">
        <v>369</v>
      </c>
      <c r="C378" s="16">
        <f t="shared" ca="1" si="15"/>
        <v>352350.54568343482</v>
      </c>
      <c r="D378" s="16">
        <f t="shared" ca="1" si="16"/>
        <v>93011.96808487222</v>
      </c>
      <c r="E378" s="16">
        <f t="shared" ca="1" si="17"/>
        <v>259338.57759856258</v>
      </c>
    </row>
    <row r="379" spans="2:5" x14ac:dyDescent="0.25">
      <c r="B379" s="5">
        <v>370</v>
      </c>
      <c r="C379" s="16">
        <f t="shared" ca="1" si="15"/>
        <v>372085.65868495067</v>
      </c>
      <c r="D379" s="16">
        <f t="shared" ca="1" si="16"/>
        <v>89240.662692767015</v>
      </c>
      <c r="E379" s="16">
        <f t="shared" ca="1" si="17"/>
        <v>282844.99599218369</v>
      </c>
    </row>
    <row r="380" spans="2:5" x14ac:dyDescent="0.25">
      <c r="B380" s="5">
        <v>371</v>
      </c>
      <c r="C380" s="16">
        <f t="shared" ca="1" si="15"/>
        <v>381649.51938453718</v>
      </c>
      <c r="D380" s="16">
        <f t="shared" ca="1" si="16"/>
        <v>86062.424774104758</v>
      </c>
      <c r="E380" s="16">
        <f t="shared" ca="1" si="17"/>
        <v>295587.0946104324</v>
      </c>
    </row>
    <row r="381" spans="2:5" x14ac:dyDescent="0.25">
      <c r="B381" s="5">
        <v>372</v>
      </c>
      <c r="C381" s="16">
        <f t="shared" ca="1" si="15"/>
        <v>368007.3537783947</v>
      </c>
      <c r="D381" s="16">
        <f t="shared" ca="1" si="16"/>
        <v>103691.1153829314</v>
      </c>
      <c r="E381" s="16">
        <f t="shared" ca="1" si="17"/>
        <v>264316.23839546333</v>
      </c>
    </row>
    <row r="382" spans="2:5" x14ac:dyDescent="0.25">
      <c r="B382" s="5">
        <v>373</v>
      </c>
      <c r="C382" s="16">
        <f t="shared" ca="1" si="15"/>
        <v>377452.03911446471</v>
      </c>
      <c r="D382" s="16">
        <f t="shared" ca="1" si="16"/>
        <v>101973.74607216526</v>
      </c>
      <c r="E382" s="16">
        <f t="shared" ca="1" si="17"/>
        <v>275478.29304229945</v>
      </c>
    </row>
    <row r="383" spans="2:5" x14ac:dyDescent="0.25">
      <c r="B383" s="5">
        <v>374</v>
      </c>
      <c r="C383" s="16">
        <f t="shared" ca="1" si="15"/>
        <v>337115.02575958794</v>
      </c>
      <c r="D383" s="16">
        <f t="shared" ca="1" si="16"/>
        <v>103080.11769047784</v>
      </c>
      <c r="E383" s="16">
        <f t="shared" ca="1" si="17"/>
        <v>234034.9080691101</v>
      </c>
    </row>
    <row r="384" spans="2:5" x14ac:dyDescent="0.25">
      <c r="B384" s="5">
        <v>375</v>
      </c>
      <c r="C384" s="16">
        <f t="shared" ca="1" si="15"/>
        <v>400911.68297043635</v>
      </c>
      <c r="D384" s="16">
        <f t="shared" ca="1" si="16"/>
        <v>104129.64199566127</v>
      </c>
      <c r="E384" s="16">
        <f t="shared" ca="1" si="17"/>
        <v>296782.0409747751</v>
      </c>
    </row>
    <row r="385" spans="2:5" x14ac:dyDescent="0.25">
      <c r="B385" s="5">
        <v>376</v>
      </c>
      <c r="C385" s="16">
        <f t="shared" ca="1" si="15"/>
        <v>291600.97689575743</v>
      </c>
      <c r="D385" s="16">
        <f t="shared" ca="1" si="16"/>
        <v>91661.933803832726</v>
      </c>
      <c r="E385" s="16">
        <f t="shared" ca="1" si="17"/>
        <v>199939.04309192469</v>
      </c>
    </row>
    <row r="386" spans="2:5" x14ac:dyDescent="0.25">
      <c r="B386" s="5">
        <v>377</v>
      </c>
      <c r="C386" s="16">
        <f t="shared" ca="1" si="15"/>
        <v>317369.13881166815</v>
      </c>
      <c r="D386" s="16">
        <f t="shared" ca="1" si="16"/>
        <v>93416.869758864952</v>
      </c>
      <c r="E386" s="16">
        <f t="shared" ca="1" si="17"/>
        <v>223952.2690528032</v>
      </c>
    </row>
    <row r="387" spans="2:5" x14ac:dyDescent="0.25">
      <c r="B387" s="5">
        <v>378</v>
      </c>
      <c r="C387" s="16">
        <f t="shared" ca="1" si="15"/>
        <v>414293.75938578206</v>
      </c>
      <c r="D387" s="16">
        <f t="shared" ca="1" si="16"/>
        <v>98406.682592239391</v>
      </c>
      <c r="E387" s="16">
        <f t="shared" ca="1" si="17"/>
        <v>315887.07679354266</v>
      </c>
    </row>
    <row r="388" spans="2:5" x14ac:dyDescent="0.25">
      <c r="B388" s="5">
        <v>379</v>
      </c>
      <c r="C388" s="16">
        <f t="shared" ca="1" si="15"/>
        <v>387566.66321023041</v>
      </c>
      <c r="D388" s="16">
        <f t="shared" ca="1" si="16"/>
        <v>115241.12237812957</v>
      </c>
      <c r="E388" s="16">
        <f t="shared" ca="1" si="17"/>
        <v>272325.54083210084</v>
      </c>
    </row>
    <row r="389" spans="2:5" x14ac:dyDescent="0.25">
      <c r="B389" s="5">
        <v>380</v>
      </c>
      <c r="C389" s="16">
        <f t="shared" ca="1" si="15"/>
        <v>369292.28988756618</v>
      </c>
      <c r="D389" s="16">
        <f t="shared" ca="1" si="16"/>
        <v>88670.569244771177</v>
      </c>
      <c r="E389" s="16">
        <f t="shared" ca="1" si="17"/>
        <v>280621.72064279497</v>
      </c>
    </row>
    <row r="390" spans="2:5" x14ac:dyDescent="0.25">
      <c r="B390" s="5">
        <v>381</v>
      </c>
      <c r="C390" s="16">
        <f t="shared" ca="1" si="15"/>
        <v>400886.3325378942</v>
      </c>
      <c r="D390" s="16">
        <f t="shared" ca="1" si="16"/>
        <v>116598.76772700532</v>
      </c>
      <c r="E390" s="16">
        <f t="shared" ca="1" si="17"/>
        <v>284287.56481088884</v>
      </c>
    </row>
    <row r="391" spans="2:5" x14ac:dyDescent="0.25">
      <c r="B391" s="5">
        <v>382</v>
      </c>
      <c r="C391" s="16">
        <f t="shared" ca="1" si="15"/>
        <v>334596.23296902044</v>
      </c>
      <c r="D391" s="16">
        <f t="shared" ca="1" si="16"/>
        <v>110227.66812278041</v>
      </c>
      <c r="E391" s="16">
        <f t="shared" ca="1" si="17"/>
        <v>224368.56484624004</v>
      </c>
    </row>
    <row r="392" spans="2:5" x14ac:dyDescent="0.25">
      <c r="B392" s="5">
        <v>383</v>
      </c>
      <c r="C392" s="16">
        <f t="shared" ca="1" si="15"/>
        <v>409149.27064905438</v>
      </c>
      <c r="D392" s="16">
        <f t="shared" ca="1" si="16"/>
        <v>109398.84731957494</v>
      </c>
      <c r="E392" s="16">
        <f t="shared" ca="1" si="17"/>
        <v>299750.42332947941</v>
      </c>
    </row>
    <row r="393" spans="2:5" x14ac:dyDescent="0.25">
      <c r="B393" s="5">
        <v>384</v>
      </c>
      <c r="C393" s="16">
        <f t="shared" ca="1" si="15"/>
        <v>389086.11470598087</v>
      </c>
      <c r="D393" s="16">
        <f t="shared" ca="1" si="16"/>
        <v>86481.629793489832</v>
      </c>
      <c r="E393" s="16">
        <f t="shared" ca="1" si="17"/>
        <v>302604.48491249105</v>
      </c>
    </row>
    <row r="394" spans="2:5" x14ac:dyDescent="0.25">
      <c r="B394" s="5">
        <v>385</v>
      </c>
      <c r="C394" s="16">
        <f t="shared" ca="1" si="15"/>
        <v>414411.80430727208</v>
      </c>
      <c r="D394" s="16">
        <f t="shared" ca="1" si="16"/>
        <v>117397.30095658661</v>
      </c>
      <c r="E394" s="16">
        <f t="shared" ca="1" si="17"/>
        <v>297014.50335068547</v>
      </c>
    </row>
    <row r="395" spans="2:5" x14ac:dyDescent="0.25">
      <c r="B395" s="5">
        <v>386</v>
      </c>
      <c r="C395" s="16">
        <f t="shared" ref="C395:C458" ca="1" si="18">$E$3*(1+(RAND()*$E$4-$F$4))</f>
        <v>336197.38849046692</v>
      </c>
      <c r="D395" s="16">
        <f t="shared" ref="D395:D458" ca="1" si="19">$E$5*(1+(RAND()*$E$6-$F$6))</f>
        <v>106752.45755946029</v>
      </c>
      <c r="E395" s="16">
        <f t="shared" ref="E395:E458" ca="1" si="20">C395-D395</f>
        <v>229444.93093100662</v>
      </c>
    </row>
    <row r="396" spans="2:5" x14ac:dyDescent="0.25">
      <c r="B396" s="5">
        <v>387</v>
      </c>
      <c r="C396" s="16">
        <f t="shared" ca="1" si="18"/>
        <v>411103.38105014776</v>
      </c>
      <c r="D396" s="16">
        <f t="shared" ca="1" si="19"/>
        <v>101834.06868945618</v>
      </c>
      <c r="E396" s="16">
        <f t="shared" ca="1" si="20"/>
        <v>309269.31236069161</v>
      </c>
    </row>
    <row r="397" spans="2:5" x14ac:dyDescent="0.25">
      <c r="B397" s="5">
        <v>388</v>
      </c>
      <c r="C397" s="16">
        <f t="shared" ca="1" si="18"/>
        <v>384278.2267271828</v>
      </c>
      <c r="D397" s="16">
        <f t="shared" ca="1" si="19"/>
        <v>91542.134867246641</v>
      </c>
      <c r="E397" s="16">
        <f t="shared" ca="1" si="20"/>
        <v>292736.09185993613</v>
      </c>
    </row>
    <row r="398" spans="2:5" x14ac:dyDescent="0.25">
      <c r="B398" s="5">
        <v>389</v>
      </c>
      <c r="C398" s="16">
        <f t="shared" ca="1" si="18"/>
        <v>406922.6718824883</v>
      </c>
      <c r="D398" s="16">
        <f t="shared" ca="1" si="19"/>
        <v>90853.036558007603</v>
      </c>
      <c r="E398" s="16">
        <f t="shared" ca="1" si="20"/>
        <v>316069.63532448071</v>
      </c>
    </row>
    <row r="399" spans="2:5" x14ac:dyDescent="0.25">
      <c r="B399" s="5">
        <v>390</v>
      </c>
      <c r="C399" s="16">
        <f t="shared" ca="1" si="18"/>
        <v>410622.06355868228</v>
      </c>
      <c r="D399" s="16">
        <f t="shared" ca="1" si="19"/>
        <v>115413.37836738609</v>
      </c>
      <c r="E399" s="16">
        <f t="shared" ca="1" si="20"/>
        <v>295208.68519129616</v>
      </c>
    </row>
    <row r="400" spans="2:5" x14ac:dyDescent="0.25">
      <c r="B400" s="5">
        <v>391</v>
      </c>
      <c r="C400" s="16">
        <f t="shared" ca="1" si="18"/>
        <v>328282.40498428041</v>
      </c>
      <c r="D400" s="16">
        <f t="shared" ca="1" si="19"/>
        <v>101225.78796730279</v>
      </c>
      <c r="E400" s="16">
        <f t="shared" ca="1" si="20"/>
        <v>227056.61701697763</v>
      </c>
    </row>
    <row r="401" spans="2:5" x14ac:dyDescent="0.25">
      <c r="B401" s="5">
        <v>392</v>
      </c>
      <c r="C401" s="16">
        <f t="shared" ca="1" si="18"/>
        <v>297680.42376273655</v>
      </c>
      <c r="D401" s="16">
        <f t="shared" ca="1" si="19"/>
        <v>92841.226802766207</v>
      </c>
      <c r="E401" s="16">
        <f t="shared" ca="1" si="20"/>
        <v>204839.19695997034</v>
      </c>
    </row>
    <row r="402" spans="2:5" x14ac:dyDescent="0.25">
      <c r="B402" s="5">
        <v>393</v>
      </c>
      <c r="C402" s="16">
        <f t="shared" ca="1" si="18"/>
        <v>364838.93905287207</v>
      </c>
      <c r="D402" s="16">
        <f t="shared" ca="1" si="19"/>
        <v>90215.369882250016</v>
      </c>
      <c r="E402" s="16">
        <f t="shared" ca="1" si="20"/>
        <v>274623.56917062204</v>
      </c>
    </row>
    <row r="403" spans="2:5" x14ac:dyDescent="0.25">
      <c r="B403" s="5">
        <v>394</v>
      </c>
      <c r="C403" s="16">
        <f t="shared" ca="1" si="18"/>
        <v>292477.89039125858</v>
      </c>
      <c r="D403" s="16">
        <f t="shared" ca="1" si="19"/>
        <v>88106.32333107102</v>
      </c>
      <c r="E403" s="16">
        <f t="shared" ca="1" si="20"/>
        <v>204371.56706018758</v>
      </c>
    </row>
    <row r="404" spans="2:5" x14ac:dyDescent="0.25">
      <c r="B404" s="5">
        <v>395</v>
      </c>
      <c r="C404" s="16">
        <f t="shared" ca="1" si="18"/>
        <v>366252.4843708105</v>
      </c>
      <c r="D404" s="16">
        <f t="shared" ca="1" si="19"/>
        <v>96542.376379173627</v>
      </c>
      <c r="E404" s="16">
        <f t="shared" ca="1" si="20"/>
        <v>269710.10799163685</v>
      </c>
    </row>
    <row r="405" spans="2:5" x14ac:dyDescent="0.25">
      <c r="B405" s="5">
        <v>396</v>
      </c>
      <c r="C405" s="16">
        <f t="shared" ca="1" si="18"/>
        <v>373578.40687115391</v>
      </c>
      <c r="D405" s="16">
        <f t="shared" ca="1" si="19"/>
        <v>101841.26493001271</v>
      </c>
      <c r="E405" s="16">
        <f t="shared" ca="1" si="20"/>
        <v>271737.14194114122</v>
      </c>
    </row>
    <row r="406" spans="2:5" x14ac:dyDescent="0.25">
      <c r="B406" s="5">
        <v>397</v>
      </c>
      <c r="C406" s="16">
        <f t="shared" ca="1" si="18"/>
        <v>390393.56823182921</v>
      </c>
      <c r="D406" s="16">
        <f t="shared" ca="1" si="19"/>
        <v>109839.20193053754</v>
      </c>
      <c r="E406" s="16">
        <f t="shared" ca="1" si="20"/>
        <v>280554.36630129168</v>
      </c>
    </row>
    <row r="407" spans="2:5" x14ac:dyDescent="0.25">
      <c r="B407" s="5">
        <v>398</v>
      </c>
      <c r="C407" s="16">
        <f t="shared" ca="1" si="18"/>
        <v>303079.51669717598</v>
      </c>
      <c r="D407" s="16">
        <f t="shared" ca="1" si="19"/>
        <v>86666.262138201724</v>
      </c>
      <c r="E407" s="16">
        <f t="shared" ca="1" si="20"/>
        <v>216413.25455897424</v>
      </c>
    </row>
    <row r="408" spans="2:5" x14ac:dyDescent="0.25">
      <c r="B408" s="5">
        <v>399</v>
      </c>
      <c r="C408" s="16">
        <f t="shared" ca="1" si="18"/>
        <v>325601.01879030146</v>
      </c>
      <c r="D408" s="16">
        <f t="shared" ca="1" si="19"/>
        <v>102198.61569248416</v>
      </c>
      <c r="E408" s="16">
        <f t="shared" ca="1" si="20"/>
        <v>223402.4030978173</v>
      </c>
    </row>
    <row r="409" spans="2:5" x14ac:dyDescent="0.25">
      <c r="B409" s="5">
        <v>400</v>
      </c>
      <c r="C409" s="16">
        <f t="shared" ca="1" si="18"/>
        <v>409084.90639523551</v>
      </c>
      <c r="D409" s="16">
        <f t="shared" ca="1" si="19"/>
        <v>117746.12779715197</v>
      </c>
      <c r="E409" s="16">
        <f t="shared" ca="1" si="20"/>
        <v>291338.77859808353</v>
      </c>
    </row>
    <row r="410" spans="2:5" x14ac:dyDescent="0.25">
      <c r="B410" s="5">
        <v>401</v>
      </c>
      <c r="C410" s="16">
        <f t="shared" ca="1" si="18"/>
        <v>361142.22684671637</v>
      </c>
      <c r="D410" s="16">
        <f t="shared" ca="1" si="19"/>
        <v>89578.864869418772</v>
      </c>
      <c r="E410" s="16">
        <f t="shared" ca="1" si="20"/>
        <v>271563.36197729758</v>
      </c>
    </row>
    <row r="411" spans="2:5" x14ac:dyDescent="0.25">
      <c r="B411" s="5">
        <v>402</v>
      </c>
      <c r="C411" s="16">
        <f t="shared" ca="1" si="18"/>
        <v>363232.5600605139</v>
      </c>
      <c r="D411" s="16">
        <f t="shared" ca="1" si="19"/>
        <v>96231.810513795092</v>
      </c>
      <c r="E411" s="16">
        <f t="shared" ca="1" si="20"/>
        <v>267000.74954671878</v>
      </c>
    </row>
    <row r="412" spans="2:5" x14ac:dyDescent="0.25">
      <c r="B412" s="5">
        <v>403</v>
      </c>
      <c r="C412" s="16">
        <f t="shared" ca="1" si="18"/>
        <v>341584.45529922011</v>
      </c>
      <c r="D412" s="16">
        <f t="shared" ca="1" si="19"/>
        <v>94966.472122281775</v>
      </c>
      <c r="E412" s="16">
        <f t="shared" ca="1" si="20"/>
        <v>246617.98317693832</v>
      </c>
    </row>
    <row r="413" spans="2:5" x14ac:dyDescent="0.25">
      <c r="B413" s="5">
        <v>404</v>
      </c>
      <c r="C413" s="16">
        <f t="shared" ca="1" si="18"/>
        <v>353079.4918444283</v>
      </c>
      <c r="D413" s="16">
        <f t="shared" ca="1" si="19"/>
        <v>114580.54369812852</v>
      </c>
      <c r="E413" s="16">
        <f t="shared" ca="1" si="20"/>
        <v>238498.94814629978</v>
      </c>
    </row>
    <row r="414" spans="2:5" x14ac:dyDescent="0.25">
      <c r="B414" s="5">
        <v>405</v>
      </c>
      <c r="C414" s="16">
        <f t="shared" ca="1" si="18"/>
        <v>407308.04917303286</v>
      </c>
      <c r="D414" s="16">
        <f t="shared" ca="1" si="19"/>
        <v>111987.78345238086</v>
      </c>
      <c r="E414" s="16">
        <f t="shared" ca="1" si="20"/>
        <v>295320.26572065201</v>
      </c>
    </row>
    <row r="415" spans="2:5" x14ac:dyDescent="0.25">
      <c r="B415" s="5">
        <v>406</v>
      </c>
      <c r="C415" s="16">
        <f t="shared" ca="1" si="18"/>
        <v>295045.75343015225</v>
      </c>
      <c r="D415" s="16">
        <f t="shared" ca="1" si="19"/>
        <v>113623.97629392205</v>
      </c>
      <c r="E415" s="16">
        <f t="shared" ca="1" si="20"/>
        <v>181421.7771362302</v>
      </c>
    </row>
    <row r="416" spans="2:5" x14ac:dyDescent="0.25">
      <c r="B416" s="5">
        <v>407</v>
      </c>
      <c r="C416" s="16">
        <f t="shared" ca="1" si="18"/>
        <v>301634.76051887544</v>
      </c>
      <c r="D416" s="16">
        <f t="shared" ca="1" si="19"/>
        <v>100901.2523442738</v>
      </c>
      <c r="E416" s="16">
        <f t="shared" ca="1" si="20"/>
        <v>200733.50817460165</v>
      </c>
    </row>
    <row r="417" spans="2:5" x14ac:dyDescent="0.25">
      <c r="B417" s="5">
        <v>408</v>
      </c>
      <c r="C417" s="16">
        <f t="shared" ca="1" si="18"/>
        <v>402920.56033102731</v>
      </c>
      <c r="D417" s="16">
        <f t="shared" ca="1" si="19"/>
        <v>105785.25026725925</v>
      </c>
      <c r="E417" s="16">
        <f t="shared" ca="1" si="20"/>
        <v>297135.31006376806</v>
      </c>
    </row>
    <row r="418" spans="2:5" x14ac:dyDescent="0.25">
      <c r="B418" s="5">
        <v>409</v>
      </c>
      <c r="C418" s="16">
        <f t="shared" ca="1" si="18"/>
        <v>390675.39628960256</v>
      </c>
      <c r="D418" s="16">
        <f t="shared" ca="1" si="19"/>
        <v>104776.0455497084</v>
      </c>
      <c r="E418" s="16">
        <f t="shared" ca="1" si="20"/>
        <v>285899.35073989414</v>
      </c>
    </row>
    <row r="419" spans="2:5" x14ac:dyDescent="0.25">
      <c r="B419" s="5">
        <v>410</v>
      </c>
      <c r="C419" s="16">
        <f t="shared" ca="1" si="18"/>
        <v>359959.51968983241</v>
      </c>
      <c r="D419" s="16">
        <f t="shared" ca="1" si="19"/>
        <v>87851.854554426493</v>
      </c>
      <c r="E419" s="16">
        <f t="shared" ca="1" si="20"/>
        <v>272107.6651354059</v>
      </c>
    </row>
    <row r="420" spans="2:5" x14ac:dyDescent="0.25">
      <c r="B420" s="5">
        <v>411</v>
      </c>
      <c r="C420" s="16">
        <f t="shared" ca="1" si="18"/>
        <v>412047.46633681055</v>
      </c>
      <c r="D420" s="16">
        <f t="shared" ca="1" si="19"/>
        <v>88172.288315124359</v>
      </c>
      <c r="E420" s="16">
        <f t="shared" ca="1" si="20"/>
        <v>323875.17802168621</v>
      </c>
    </row>
    <row r="421" spans="2:5" x14ac:dyDescent="0.25">
      <c r="B421" s="5">
        <v>412</v>
      </c>
      <c r="C421" s="16">
        <f t="shared" ca="1" si="18"/>
        <v>416122.48541618069</v>
      </c>
      <c r="D421" s="16">
        <f t="shared" ca="1" si="19"/>
        <v>119351.60926187939</v>
      </c>
      <c r="E421" s="16">
        <f t="shared" ca="1" si="20"/>
        <v>296770.87615430128</v>
      </c>
    </row>
    <row r="422" spans="2:5" x14ac:dyDescent="0.25">
      <c r="B422" s="5">
        <v>413</v>
      </c>
      <c r="C422" s="16">
        <f t="shared" ca="1" si="18"/>
        <v>326412.46334766899</v>
      </c>
      <c r="D422" s="16">
        <f t="shared" ca="1" si="19"/>
        <v>105324.15771669715</v>
      </c>
      <c r="E422" s="16">
        <f t="shared" ca="1" si="20"/>
        <v>221088.30563097185</v>
      </c>
    </row>
    <row r="423" spans="2:5" x14ac:dyDescent="0.25">
      <c r="B423" s="5">
        <v>414</v>
      </c>
      <c r="C423" s="16">
        <f t="shared" ca="1" si="18"/>
        <v>340466.48516040994</v>
      </c>
      <c r="D423" s="16">
        <f t="shared" ca="1" si="19"/>
        <v>116261.6743157466</v>
      </c>
      <c r="E423" s="16">
        <f t="shared" ca="1" si="20"/>
        <v>224204.81084466336</v>
      </c>
    </row>
    <row r="424" spans="2:5" x14ac:dyDescent="0.25">
      <c r="B424" s="5">
        <v>415</v>
      </c>
      <c r="C424" s="16">
        <f t="shared" ca="1" si="18"/>
        <v>406612.38423642871</v>
      </c>
      <c r="D424" s="16">
        <f t="shared" ca="1" si="19"/>
        <v>114536.01639127702</v>
      </c>
      <c r="E424" s="16">
        <f t="shared" ca="1" si="20"/>
        <v>292076.36784515169</v>
      </c>
    </row>
    <row r="425" spans="2:5" x14ac:dyDescent="0.25">
      <c r="B425" s="5">
        <v>416</v>
      </c>
      <c r="C425" s="16">
        <f t="shared" ca="1" si="18"/>
        <v>328492.08466934552</v>
      </c>
      <c r="D425" s="16">
        <f t="shared" ca="1" si="19"/>
        <v>84686.086437254402</v>
      </c>
      <c r="E425" s="16">
        <f t="shared" ca="1" si="20"/>
        <v>243805.99823209114</v>
      </c>
    </row>
    <row r="426" spans="2:5" x14ac:dyDescent="0.25">
      <c r="B426" s="5">
        <v>417</v>
      </c>
      <c r="C426" s="16">
        <f t="shared" ca="1" si="18"/>
        <v>284316.23601737985</v>
      </c>
      <c r="D426" s="16">
        <f t="shared" ca="1" si="19"/>
        <v>102188.31208611043</v>
      </c>
      <c r="E426" s="16">
        <f t="shared" ca="1" si="20"/>
        <v>182127.92393126944</v>
      </c>
    </row>
    <row r="427" spans="2:5" x14ac:dyDescent="0.25">
      <c r="B427" s="5">
        <v>418</v>
      </c>
      <c r="C427" s="16">
        <f t="shared" ca="1" si="18"/>
        <v>326741.72876839672</v>
      </c>
      <c r="D427" s="16">
        <f t="shared" ca="1" si="19"/>
        <v>84956.629569294368</v>
      </c>
      <c r="E427" s="16">
        <f t="shared" ca="1" si="20"/>
        <v>241785.09919910235</v>
      </c>
    </row>
    <row r="428" spans="2:5" x14ac:dyDescent="0.25">
      <c r="B428" s="5">
        <v>419</v>
      </c>
      <c r="C428" s="16">
        <f t="shared" ca="1" si="18"/>
        <v>320752.33797581989</v>
      </c>
      <c r="D428" s="16">
        <f t="shared" ca="1" si="19"/>
        <v>89125.691154110609</v>
      </c>
      <c r="E428" s="16">
        <f t="shared" ca="1" si="20"/>
        <v>231626.64682170929</v>
      </c>
    </row>
    <row r="429" spans="2:5" x14ac:dyDescent="0.25">
      <c r="B429" s="5">
        <v>420</v>
      </c>
      <c r="C429" s="16">
        <f t="shared" ca="1" si="18"/>
        <v>288357.20211367856</v>
      </c>
      <c r="D429" s="16">
        <f t="shared" ca="1" si="19"/>
        <v>90932.586428199924</v>
      </c>
      <c r="E429" s="16">
        <f t="shared" ca="1" si="20"/>
        <v>197424.61568547864</v>
      </c>
    </row>
    <row r="430" spans="2:5" x14ac:dyDescent="0.25">
      <c r="B430" s="5">
        <v>421</v>
      </c>
      <c r="C430" s="16">
        <f t="shared" ca="1" si="18"/>
        <v>317090.30367739324</v>
      </c>
      <c r="D430" s="16">
        <f t="shared" ca="1" si="19"/>
        <v>113487.31746567998</v>
      </c>
      <c r="E430" s="16">
        <f t="shared" ca="1" si="20"/>
        <v>203602.98621171326</v>
      </c>
    </row>
    <row r="431" spans="2:5" x14ac:dyDescent="0.25">
      <c r="B431" s="5">
        <v>422</v>
      </c>
      <c r="C431" s="16">
        <f t="shared" ca="1" si="18"/>
        <v>344699.44872573268</v>
      </c>
      <c r="D431" s="16">
        <f t="shared" ca="1" si="19"/>
        <v>96788.106124618047</v>
      </c>
      <c r="E431" s="16">
        <f t="shared" ca="1" si="20"/>
        <v>247911.34260111465</v>
      </c>
    </row>
    <row r="432" spans="2:5" x14ac:dyDescent="0.25">
      <c r="B432" s="5">
        <v>423</v>
      </c>
      <c r="C432" s="16">
        <f t="shared" ca="1" si="18"/>
        <v>298100.35700115998</v>
      </c>
      <c r="D432" s="16">
        <f t="shared" ca="1" si="19"/>
        <v>103305.66162430296</v>
      </c>
      <c r="E432" s="16">
        <f t="shared" ca="1" si="20"/>
        <v>194794.69537685701</v>
      </c>
    </row>
    <row r="433" spans="2:5" x14ac:dyDescent="0.25">
      <c r="B433" s="5">
        <v>424</v>
      </c>
      <c r="C433" s="16">
        <f t="shared" ca="1" si="18"/>
        <v>298632.09610781487</v>
      </c>
      <c r="D433" s="16">
        <f t="shared" ca="1" si="19"/>
        <v>89645.039085937286</v>
      </c>
      <c r="E433" s="16">
        <f t="shared" ca="1" si="20"/>
        <v>208987.05702187758</v>
      </c>
    </row>
    <row r="434" spans="2:5" x14ac:dyDescent="0.25">
      <c r="B434" s="5">
        <v>425</v>
      </c>
      <c r="C434" s="16">
        <f t="shared" ca="1" si="18"/>
        <v>303552.95706474653</v>
      </c>
      <c r="D434" s="16">
        <f t="shared" ca="1" si="19"/>
        <v>100146.84181405167</v>
      </c>
      <c r="E434" s="16">
        <f t="shared" ca="1" si="20"/>
        <v>203406.11525069486</v>
      </c>
    </row>
    <row r="435" spans="2:5" x14ac:dyDescent="0.25">
      <c r="B435" s="5">
        <v>426</v>
      </c>
      <c r="C435" s="16">
        <f t="shared" ca="1" si="18"/>
        <v>408174.57341995538</v>
      </c>
      <c r="D435" s="16">
        <f t="shared" ca="1" si="19"/>
        <v>118036.5382630306</v>
      </c>
      <c r="E435" s="16">
        <f t="shared" ca="1" si="20"/>
        <v>290138.0351569248</v>
      </c>
    </row>
    <row r="436" spans="2:5" x14ac:dyDescent="0.25">
      <c r="B436" s="5">
        <v>427</v>
      </c>
      <c r="C436" s="16">
        <f t="shared" ca="1" si="18"/>
        <v>381049.4044441575</v>
      </c>
      <c r="D436" s="16">
        <f t="shared" ca="1" si="19"/>
        <v>110227.88303644847</v>
      </c>
      <c r="E436" s="16">
        <f t="shared" ca="1" si="20"/>
        <v>270821.52140770899</v>
      </c>
    </row>
    <row r="437" spans="2:5" x14ac:dyDescent="0.25">
      <c r="B437" s="5">
        <v>428</v>
      </c>
      <c r="C437" s="16">
        <f t="shared" ca="1" si="18"/>
        <v>404857.3599182617</v>
      </c>
      <c r="D437" s="16">
        <f t="shared" ca="1" si="19"/>
        <v>99991.525608439988</v>
      </c>
      <c r="E437" s="16">
        <f t="shared" ca="1" si="20"/>
        <v>304865.83430982172</v>
      </c>
    </row>
    <row r="438" spans="2:5" x14ac:dyDescent="0.25">
      <c r="B438" s="5">
        <v>429</v>
      </c>
      <c r="C438" s="16">
        <f t="shared" ca="1" si="18"/>
        <v>367638.13175952237</v>
      </c>
      <c r="D438" s="16">
        <f t="shared" ca="1" si="19"/>
        <v>98336.827242231564</v>
      </c>
      <c r="E438" s="16">
        <f t="shared" ca="1" si="20"/>
        <v>269301.30451729079</v>
      </c>
    </row>
    <row r="439" spans="2:5" x14ac:dyDescent="0.25">
      <c r="B439" s="5">
        <v>430</v>
      </c>
      <c r="C439" s="16">
        <f t="shared" ca="1" si="18"/>
        <v>367674.33903986699</v>
      </c>
      <c r="D439" s="16">
        <f t="shared" ca="1" si="19"/>
        <v>105066.23005978765</v>
      </c>
      <c r="E439" s="16">
        <f t="shared" ca="1" si="20"/>
        <v>262608.10898007936</v>
      </c>
    </row>
    <row r="440" spans="2:5" x14ac:dyDescent="0.25">
      <c r="B440" s="5">
        <v>431</v>
      </c>
      <c r="C440" s="16">
        <f t="shared" ca="1" si="18"/>
        <v>335101.76726446365</v>
      </c>
      <c r="D440" s="16">
        <f t="shared" ca="1" si="19"/>
        <v>84401.012783534446</v>
      </c>
      <c r="E440" s="16">
        <f t="shared" ca="1" si="20"/>
        <v>250700.7544809292</v>
      </c>
    </row>
    <row r="441" spans="2:5" x14ac:dyDescent="0.25">
      <c r="B441" s="5">
        <v>432</v>
      </c>
      <c r="C441" s="16">
        <f t="shared" ca="1" si="18"/>
        <v>346494.51042822463</v>
      </c>
      <c r="D441" s="16">
        <f t="shared" ca="1" si="19"/>
        <v>92175.731847732168</v>
      </c>
      <c r="E441" s="16">
        <f t="shared" ca="1" si="20"/>
        <v>254318.77858049248</v>
      </c>
    </row>
    <row r="442" spans="2:5" x14ac:dyDescent="0.25">
      <c r="B442" s="5">
        <v>433</v>
      </c>
      <c r="C442" s="16">
        <f t="shared" ca="1" si="18"/>
        <v>309224.67798322806</v>
      </c>
      <c r="D442" s="16">
        <f t="shared" ca="1" si="19"/>
        <v>105093.28620381188</v>
      </c>
      <c r="E442" s="16">
        <f t="shared" ca="1" si="20"/>
        <v>204131.39177941618</v>
      </c>
    </row>
    <row r="443" spans="2:5" x14ac:dyDescent="0.25">
      <c r="B443" s="5">
        <v>434</v>
      </c>
      <c r="C443" s="16">
        <f t="shared" ca="1" si="18"/>
        <v>386906.51507829688</v>
      </c>
      <c r="D443" s="16">
        <f t="shared" ca="1" si="19"/>
        <v>113488.80208170388</v>
      </c>
      <c r="E443" s="16">
        <f t="shared" ca="1" si="20"/>
        <v>273417.71299659298</v>
      </c>
    </row>
    <row r="444" spans="2:5" x14ac:dyDescent="0.25">
      <c r="B444" s="5">
        <v>435</v>
      </c>
      <c r="C444" s="16">
        <f t="shared" ca="1" si="18"/>
        <v>357020.43960047612</v>
      </c>
      <c r="D444" s="16">
        <f t="shared" ca="1" si="19"/>
        <v>103975.11812383895</v>
      </c>
      <c r="E444" s="16">
        <f t="shared" ca="1" si="20"/>
        <v>253045.32147663715</v>
      </c>
    </row>
    <row r="445" spans="2:5" x14ac:dyDescent="0.25">
      <c r="B445" s="5">
        <v>436</v>
      </c>
      <c r="C445" s="16">
        <f t="shared" ca="1" si="18"/>
        <v>341001.29232833674</v>
      </c>
      <c r="D445" s="16">
        <f t="shared" ca="1" si="19"/>
        <v>102665.69994871375</v>
      </c>
      <c r="E445" s="16">
        <f t="shared" ca="1" si="20"/>
        <v>238335.59237962298</v>
      </c>
    </row>
    <row r="446" spans="2:5" x14ac:dyDescent="0.25">
      <c r="B446" s="5">
        <v>437</v>
      </c>
      <c r="C446" s="16">
        <f t="shared" ca="1" si="18"/>
        <v>313929.31803145626</v>
      </c>
      <c r="D446" s="16">
        <f t="shared" ca="1" si="19"/>
        <v>86162.373098923053</v>
      </c>
      <c r="E446" s="16">
        <f t="shared" ca="1" si="20"/>
        <v>227766.9449325332</v>
      </c>
    </row>
    <row r="447" spans="2:5" x14ac:dyDescent="0.25">
      <c r="B447" s="5">
        <v>438</v>
      </c>
      <c r="C447" s="16">
        <f t="shared" ca="1" si="18"/>
        <v>307387.63885508472</v>
      </c>
      <c r="D447" s="16">
        <f t="shared" ca="1" si="19"/>
        <v>100249.19699195803</v>
      </c>
      <c r="E447" s="16">
        <f t="shared" ca="1" si="20"/>
        <v>207138.4418631267</v>
      </c>
    </row>
    <row r="448" spans="2:5" x14ac:dyDescent="0.25">
      <c r="B448" s="5">
        <v>439</v>
      </c>
      <c r="C448" s="16">
        <f t="shared" ca="1" si="18"/>
        <v>309738.09973661712</v>
      </c>
      <c r="D448" s="16">
        <f t="shared" ca="1" si="19"/>
        <v>108394.60927790638</v>
      </c>
      <c r="E448" s="16">
        <f t="shared" ca="1" si="20"/>
        <v>201343.49045871076</v>
      </c>
    </row>
    <row r="449" spans="2:5" x14ac:dyDescent="0.25">
      <c r="B449" s="5">
        <v>440</v>
      </c>
      <c r="C449" s="16">
        <f t="shared" ca="1" si="18"/>
        <v>408917.63285664021</v>
      </c>
      <c r="D449" s="16">
        <f t="shared" ca="1" si="19"/>
        <v>93478.195018599217</v>
      </c>
      <c r="E449" s="16">
        <f t="shared" ca="1" si="20"/>
        <v>315439.43783804099</v>
      </c>
    </row>
    <row r="450" spans="2:5" x14ac:dyDescent="0.25">
      <c r="B450" s="5">
        <v>441</v>
      </c>
      <c r="C450" s="16">
        <f t="shared" ca="1" si="18"/>
        <v>419224.62734298123</v>
      </c>
      <c r="D450" s="16">
        <f t="shared" ca="1" si="19"/>
        <v>85160.834702495922</v>
      </c>
      <c r="E450" s="16">
        <f t="shared" ca="1" si="20"/>
        <v>334063.79264048534</v>
      </c>
    </row>
    <row r="451" spans="2:5" x14ac:dyDescent="0.25">
      <c r="B451" s="5">
        <v>442</v>
      </c>
      <c r="C451" s="16">
        <f t="shared" ca="1" si="18"/>
        <v>348198.25095193723</v>
      </c>
      <c r="D451" s="16">
        <f t="shared" ca="1" si="19"/>
        <v>100263.85086394225</v>
      </c>
      <c r="E451" s="16">
        <f t="shared" ca="1" si="20"/>
        <v>247934.40008799499</v>
      </c>
    </row>
    <row r="452" spans="2:5" x14ac:dyDescent="0.25">
      <c r="B452" s="5">
        <v>443</v>
      </c>
      <c r="C452" s="16">
        <f t="shared" ca="1" si="18"/>
        <v>348592.60119984095</v>
      </c>
      <c r="D452" s="16">
        <f t="shared" ca="1" si="19"/>
        <v>113167.52382027068</v>
      </c>
      <c r="E452" s="16">
        <f t="shared" ca="1" si="20"/>
        <v>235425.07737957028</v>
      </c>
    </row>
    <row r="453" spans="2:5" x14ac:dyDescent="0.25">
      <c r="B453" s="5">
        <v>444</v>
      </c>
      <c r="C453" s="16">
        <f t="shared" ca="1" si="18"/>
        <v>299046.57308056561</v>
      </c>
      <c r="D453" s="16">
        <f t="shared" ca="1" si="19"/>
        <v>106282.38040478474</v>
      </c>
      <c r="E453" s="16">
        <f t="shared" ca="1" si="20"/>
        <v>192764.19267578085</v>
      </c>
    </row>
    <row r="454" spans="2:5" x14ac:dyDescent="0.25">
      <c r="B454" s="5">
        <v>445</v>
      </c>
      <c r="C454" s="16">
        <f t="shared" ca="1" si="18"/>
        <v>285534.17588429939</v>
      </c>
      <c r="D454" s="16">
        <f t="shared" ca="1" si="19"/>
        <v>98643.97543192326</v>
      </c>
      <c r="E454" s="16">
        <f t="shared" ca="1" si="20"/>
        <v>186890.20045237613</v>
      </c>
    </row>
    <row r="455" spans="2:5" x14ac:dyDescent="0.25">
      <c r="B455" s="5">
        <v>446</v>
      </c>
      <c r="C455" s="16">
        <f t="shared" ca="1" si="18"/>
        <v>327378.43403440586</v>
      </c>
      <c r="D455" s="16">
        <f t="shared" ca="1" si="19"/>
        <v>109935.91516499006</v>
      </c>
      <c r="E455" s="16">
        <f t="shared" ca="1" si="20"/>
        <v>217442.5188694158</v>
      </c>
    </row>
    <row r="456" spans="2:5" x14ac:dyDescent="0.25">
      <c r="B456" s="5">
        <v>447</v>
      </c>
      <c r="C456" s="16">
        <f t="shared" ca="1" si="18"/>
        <v>357895.32964210527</v>
      </c>
      <c r="D456" s="16">
        <f t="shared" ca="1" si="19"/>
        <v>85033.827046470455</v>
      </c>
      <c r="E456" s="16">
        <f t="shared" ca="1" si="20"/>
        <v>272861.50259563478</v>
      </c>
    </row>
    <row r="457" spans="2:5" x14ac:dyDescent="0.25">
      <c r="B457" s="5">
        <v>448</v>
      </c>
      <c r="C457" s="16">
        <f t="shared" ca="1" si="18"/>
        <v>304086.45285404439</v>
      </c>
      <c r="D457" s="16">
        <f t="shared" ca="1" si="19"/>
        <v>88556.483973513372</v>
      </c>
      <c r="E457" s="16">
        <f t="shared" ca="1" si="20"/>
        <v>215529.96888053103</v>
      </c>
    </row>
    <row r="458" spans="2:5" x14ac:dyDescent="0.25">
      <c r="B458" s="5">
        <v>449</v>
      </c>
      <c r="C458" s="16">
        <f t="shared" ca="1" si="18"/>
        <v>396750.01823220053</v>
      </c>
      <c r="D458" s="16">
        <f t="shared" ca="1" si="19"/>
        <v>112193.04309666299</v>
      </c>
      <c r="E458" s="16">
        <f t="shared" ca="1" si="20"/>
        <v>284556.97513553756</v>
      </c>
    </row>
    <row r="459" spans="2:5" x14ac:dyDescent="0.25">
      <c r="B459" s="5">
        <v>450</v>
      </c>
      <c r="C459" s="16">
        <f t="shared" ref="C459:C509" ca="1" si="21">$E$3*(1+(RAND()*$E$4-$F$4))</f>
        <v>304847.54778411286</v>
      </c>
      <c r="D459" s="16">
        <f t="shared" ref="D459:D509" ca="1" si="22">$E$5*(1+(RAND()*$E$6-$F$6))</f>
        <v>113907.80017743772</v>
      </c>
      <c r="E459" s="16">
        <f t="shared" ref="E459:E509" ca="1" si="23">C459-D459</f>
        <v>190939.74760667514</v>
      </c>
    </row>
    <row r="460" spans="2:5" x14ac:dyDescent="0.25">
      <c r="B460" s="5">
        <v>451</v>
      </c>
      <c r="C460" s="16">
        <f t="shared" ca="1" si="21"/>
        <v>380159.47872272035</v>
      </c>
      <c r="D460" s="16">
        <f t="shared" ca="1" si="22"/>
        <v>101691.24342234309</v>
      </c>
      <c r="E460" s="16">
        <f t="shared" ca="1" si="23"/>
        <v>278468.23530037724</v>
      </c>
    </row>
    <row r="461" spans="2:5" x14ac:dyDescent="0.25">
      <c r="B461" s="5">
        <v>452</v>
      </c>
      <c r="C461" s="16">
        <f t="shared" ca="1" si="21"/>
        <v>384284.18840213923</v>
      </c>
      <c r="D461" s="16">
        <f t="shared" ca="1" si="22"/>
        <v>102116.33002379317</v>
      </c>
      <c r="E461" s="16">
        <f t="shared" ca="1" si="23"/>
        <v>282167.85837834608</v>
      </c>
    </row>
    <row r="462" spans="2:5" x14ac:dyDescent="0.25">
      <c r="B462" s="5">
        <v>453</v>
      </c>
      <c r="C462" s="16">
        <f t="shared" ca="1" si="21"/>
        <v>321244.83529534726</v>
      </c>
      <c r="D462" s="16">
        <f t="shared" ca="1" si="22"/>
        <v>102522.12221718029</v>
      </c>
      <c r="E462" s="16">
        <f t="shared" ca="1" si="23"/>
        <v>218722.71307816697</v>
      </c>
    </row>
    <row r="463" spans="2:5" x14ac:dyDescent="0.25">
      <c r="B463" s="5">
        <v>454</v>
      </c>
      <c r="C463" s="16">
        <f t="shared" ca="1" si="21"/>
        <v>369553.53471076849</v>
      </c>
      <c r="D463" s="16">
        <f t="shared" ca="1" si="22"/>
        <v>99382.699943762287</v>
      </c>
      <c r="E463" s="16">
        <f t="shared" ca="1" si="23"/>
        <v>270170.83476700622</v>
      </c>
    </row>
    <row r="464" spans="2:5" x14ac:dyDescent="0.25">
      <c r="B464" s="5">
        <v>455</v>
      </c>
      <c r="C464" s="16">
        <f t="shared" ca="1" si="21"/>
        <v>294183.77238738589</v>
      </c>
      <c r="D464" s="16">
        <f t="shared" ca="1" si="22"/>
        <v>98429.079980835013</v>
      </c>
      <c r="E464" s="16">
        <f t="shared" ca="1" si="23"/>
        <v>195754.69240655086</v>
      </c>
    </row>
    <row r="465" spans="2:5" x14ac:dyDescent="0.25">
      <c r="B465" s="5">
        <v>456</v>
      </c>
      <c r="C465" s="16">
        <f t="shared" ca="1" si="21"/>
        <v>345493.50687429163</v>
      </c>
      <c r="D465" s="16">
        <f t="shared" ca="1" si="22"/>
        <v>87758.329915916765</v>
      </c>
      <c r="E465" s="16">
        <f t="shared" ca="1" si="23"/>
        <v>257735.17695837485</v>
      </c>
    </row>
    <row r="466" spans="2:5" x14ac:dyDescent="0.25">
      <c r="B466" s="5">
        <v>457</v>
      </c>
      <c r="C466" s="16">
        <f t="shared" ca="1" si="21"/>
        <v>336680.61781548616</v>
      </c>
      <c r="D466" s="16">
        <f t="shared" ca="1" si="22"/>
        <v>101666.81177544546</v>
      </c>
      <c r="E466" s="16">
        <f t="shared" ca="1" si="23"/>
        <v>235013.80604004068</v>
      </c>
    </row>
    <row r="467" spans="2:5" x14ac:dyDescent="0.25">
      <c r="B467" s="5">
        <v>458</v>
      </c>
      <c r="C467" s="16">
        <f t="shared" ca="1" si="21"/>
        <v>346584.88394223893</v>
      </c>
      <c r="D467" s="16">
        <f t="shared" ca="1" si="22"/>
        <v>90735.845790432373</v>
      </c>
      <c r="E467" s="16">
        <f t="shared" ca="1" si="23"/>
        <v>255849.03815180657</v>
      </c>
    </row>
    <row r="468" spans="2:5" x14ac:dyDescent="0.25">
      <c r="B468" s="5">
        <v>459</v>
      </c>
      <c r="C468" s="16">
        <f t="shared" ca="1" si="21"/>
        <v>341982.51827279571</v>
      </c>
      <c r="D468" s="16">
        <f t="shared" ca="1" si="22"/>
        <v>96347.933937423179</v>
      </c>
      <c r="E468" s="16">
        <f t="shared" ca="1" si="23"/>
        <v>245634.58433537255</v>
      </c>
    </row>
    <row r="469" spans="2:5" x14ac:dyDescent="0.25">
      <c r="B469" s="5">
        <v>460</v>
      </c>
      <c r="C469" s="16">
        <f t="shared" ca="1" si="21"/>
        <v>348412.53010436514</v>
      </c>
      <c r="D469" s="16">
        <f t="shared" ca="1" si="22"/>
        <v>103637.08724968261</v>
      </c>
      <c r="E469" s="16">
        <f t="shared" ca="1" si="23"/>
        <v>244775.44285468254</v>
      </c>
    </row>
    <row r="470" spans="2:5" x14ac:dyDescent="0.25">
      <c r="B470" s="5">
        <v>461</v>
      </c>
      <c r="C470" s="16">
        <f t="shared" ca="1" si="21"/>
        <v>397412.91197170911</v>
      </c>
      <c r="D470" s="16">
        <f t="shared" ca="1" si="22"/>
        <v>115525.20407111553</v>
      </c>
      <c r="E470" s="16">
        <f t="shared" ca="1" si="23"/>
        <v>281887.70790059358</v>
      </c>
    </row>
    <row r="471" spans="2:5" x14ac:dyDescent="0.25">
      <c r="B471" s="5">
        <v>462</v>
      </c>
      <c r="C471" s="16">
        <f t="shared" ca="1" si="21"/>
        <v>408889.47985702998</v>
      </c>
      <c r="D471" s="16">
        <f t="shared" ca="1" si="22"/>
        <v>110042.06303380635</v>
      </c>
      <c r="E471" s="16">
        <f t="shared" ca="1" si="23"/>
        <v>298847.41682322364</v>
      </c>
    </row>
    <row r="472" spans="2:5" x14ac:dyDescent="0.25">
      <c r="B472" s="5">
        <v>463</v>
      </c>
      <c r="C472" s="16">
        <f t="shared" ca="1" si="21"/>
        <v>308276.46293222695</v>
      </c>
      <c r="D472" s="16">
        <f t="shared" ca="1" si="22"/>
        <v>101068.26780451203</v>
      </c>
      <c r="E472" s="16">
        <f t="shared" ca="1" si="23"/>
        <v>207208.19512771492</v>
      </c>
    </row>
    <row r="473" spans="2:5" x14ac:dyDescent="0.25">
      <c r="B473" s="5">
        <v>464</v>
      </c>
      <c r="C473" s="16">
        <f t="shared" ca="1" si="21"/>
        <v>356763.38863216602</v>
      </c>
      <c r="D473" s="16">
        <f t="shared" ca="1" si="22"/>
        <v>93943.732212497183</v>
      </c>
      <c r="E473" s="16">
        <f t="shared" ca="1" si="23"/>
        <v>262819.65641966881</v>
      </c>
    </row>
    <row r="474" spans="2:5" x14ac:dyDescent="0.25">
      <c r="B474" s="5">
        <v>465</v>
      </c>
      <c r="C474" s="16">
        <f t="shared" ca="1" si="21"/>
        <v>295621.21779614309</v>
      </c>
      <c r="D474" s="16">
        <f t="shared" ca="1" si="22"/>
        <v>115178.949941388</v>
      </c>
      <c r="E474" s="16">
        <f t="shared" ca="1" si="23"/>
        <v>180442.2678547551</v>
      </c>
    </row>
    <row r="475" spans="2:5" x14ac:dyDescent="0.25">
      <c r="B475" s="5">
        <v>466</v>
      </c>
      <c r="C475" s="16">
        <f t="shared" ca="1" si="21"/>
        <v>381836.14730852289</v>
      </c>
      <c r="D475" s="16">
        <f t="shared" ca="1" si="22"/>
        <v>112964.28535572992</v>
      </c>
      <c r="E475" s="16">
        <f t="shared" ca="1" si="23"/>
        <v>268871.86195279297</v>
      </c>
    </row>
    <row r="476" spans="2:5" x14ac:dyDescent="0.25">
      <c r="B476" s="5">
        <v>467</v>
      </c>
      <c r="C476" s="16">
        <f t="shared" ca="1" si="21"/>
        <v>300473.3264644997</v>
      </c>
      <c r="D476" s="16">
        <f t="shared" ca="1" si="22"/>
        <v>95960.200871913752</v>
      </c>
      <c r="E476" s="16">
        <f t="shared" ca="1" si="23"/>
        <v>204513.12559258594</v>
      </c>
    </row>
    <row r="477" spans="2:5" x14ac:dyDescent="0.25">
      <c r="B477" s="5">
        <v>468</v>
      </c>
      <c r="C477" s="16">
        <f t="shared" ca="1" si="21"/>
        <v>412964.40952362953</v>
      </c>
      <c r="D477" s="16">
        <f t="shared" ca="1" si="22"/>
        <v>114500.05857304315</v>
      </c>
      <c r="E477" s="16">
        <f t="shared" ca="1" si="23"/>
        <v>298464.35095058638</v>
      </c>
    </row>
    <row r="478" spans="2:5" x14ac:dyDescent="0.25">
      <c r="B478" s="5">
        <v>469</v>
      </c>
      <c r="C478" s="16">
        <f t="shared" ca="1" si="21"/>
        <v>294529.90505756839</v>
      </c>
      <c r="D478" s="16">
        <f t="shared" ca="1" si="22"/>
        <v>98028.597762242411</v>
      </c>
      <c r="E478" s="16">
        <f t="shared" ca="1" si="23"/>
        <v>196501.30729532597</v>
      </c>
    </row>
    <row r="479" spans="2:5" x14ac:dyDescent="0.25">
      <c r="B479" s="5">
        <v>470</v>
      </c>
      <c r="C479" s="16">
        <f t="shared" ca="1" si="21"/>
        <v>286945.17599809536</v>
      </c>
      <c r="D479" s="16">
        <f t="shared" ca="1" si="22"/>
        <v>92203.9996233805</v>
      </c>
      <c r="E479" s="16">
        <f t="shared" ca="1" si="23"/>
        <v>194741.17637471488</v>
      </c>
    </row>
    <row r="480" spans="2:5" x14ac:dyDescent="0.25">
      <c r="B480" s="5">
        <v>471</v>
      </c>
      <c r="C480" s="16">
        <f t="shared" ca="1" si="21"/>
        <v>297800.91765216866</v>
      </c>
      <c r="D480" s="16">
        <f t="shared" ca="1" si="22"/>
        <v>115267.39742690825</v>
      </c>
      <c r="E480" s="16">
        <f t="shared" ca="1" si="23"/>
        <v>182533.52022526041</v>
      </c>
    </row>
    <row r="481" spans="2:5" x14ac:dyDescent="0.25">
      <c r="B481" s="5">
        <v>472</v>
      </c>
      <c r="C481" s="16">
        <f t="shared" ca="1" si="21"/>
        <v>411604.44382522278</v>
      </c>
      <c r="D481" s="16">
        <f t="shared" ca="1" si="22"/>
        <v>111810.23357964084</v>
      </c>
      <c r="E481" s="16">
        <f t="shared" ca="1" si="23"/>
        <v>299794.21024558193</v>
      </c>
    </row>
    <row r="482" spans="2:5" x14ac:dyDescent="0.25">
      <c r="B482" s="5">
        <v>473</v>
      </c>
      <c r="C482" s="16">
        <f t="shared" ca="1" si="21"/>
        <v>285994.53598655388</v>
      </c>
      <c r="D482" s="16">
        <f t="shared" ca="1" si="22"/>
        <v>105244.78984987404</v>
      </c>
      <c r="E482" s="16">
        <f t="shared" ca="1" si="23"/>
        <v>180749.74613667984</v>
      </c>
    </row>
    <row r="483" spans="2:5" x14ac:dyDescent="0.25">
      <c r="B483" s="5">
        <v>474</v>
      </c>
      <c r="C483" s="16">
        <f t="shared" ca="1" si="21"/>
        <v>350136.40975033568</v>
      </c>
      <c r="D483" s="16">
        <f t="shared" ca="1" si="22"/>
        <v>100653.23951597333</v>
      </c>
      <c r="E483" s="16">
        <f t="shared" ca="1" si="23"/>
        <v>249483.17023436236</v>
      </c>
    </row>
    <row r="484" spans="2:5" x14ac:dyDescent="0.25">
      <c r="B484" s="5">
        <v>475</v>
      </c>
      <c r="C484" s="16">
        <f t="shared" ca="1" si="21"/>
        <v>289868.27561843593</v>
      </c>
      <c r="D484" s="16">
        <f t="shared" ca="1" si="22"/>
        <v>89008.029370185381</v>
      </c>
      <c r="E484" s="16">
        <f t="shared" ca="1" si="23"/>
        <v>200860.24624825054</v>
      </c>
    </row>
    <row r="485" spans="2:5" x14ac:dyDescent="0.25">
      <c r="B485" s="5">
        <v>476</v>
      </c>
      <c r="C485" s="16">
        <f t="shared" ca="1" si="21"/>
        <v>375861.28601310629</v>
      </c>
      <c r="D485" s="16">
        <f t="shared" ca="1" si="22"/>
        <v>87505.031696251812</v>
      </c>
      <c r="E485" s="16">
        <f t="shared" ca="1" si="23"/>
        <v>288356.25431685447</v>
      </c>
    </row>
    <row r="486" spans="2:5" x14ac:dyDescent="0.25">
      <c r="B486" s="5">
        <v>477</v>
      </c>
      <c r="C486" s="16">
        <f t="shared" ca="1" si="21"/>
        <v>315322.38070097024</v>
      </c>
      <c r="D486" s="16">
        <f t="shared" ca="1" si="22"/>
        <v>95807.597385000656</v>
      </c>
      <c r="E486" s="16">
        <f t="shared" ca="1" si="23"/>
        <v>219514.78331596957</v>
      </c>
    </row>
    <row r="487" spans="2:5" x14ac:dyDescent="0.25">
      <c r="B487" s="5">
        <v>478</v>
      </c>
      <c r="C487" s="16">
        <f t="shared" ca="1" si="21"/>
        <v>340974.57138867484</v>
      </c>
      <c r="D487" s="16">
        <f t="shared" ca="1" si="22"/>
        <v>112220.67788474465</v>
      </c>
      <c r="E487" s="16">
        <f t="shared" ca="1" si="23"/>
        <v>228753.89350393019</v>
      </c>
    </row>
    <row r="488" spans="2:5" x14ac:dyDescent="0.25">
      <c r="B488" s="5">
        <v>479</v>
      </c>
      <c r="C488" s="16">
        <f t="shared" ca="1" si="21"/>
        <v>414023.8263127337</v>
      </c>
      <c r="D488" s="16">
        <f t="shared" ca="1" si="22"/>
        <v>106258.52938579948</v>
      </c>
      <c r="E488" s="16">
        <f t="shared" ca="1" si="23"/>
        <v>307765.29692693421</v>
      </c>
    </row>
    <row r="489" spans="2:5" x14ac:dyDescent="0.25">
      <c r="B489" s="5">
        <v>480</v>
      </c>
      <c r="C489" s="16">
        <f t="shared" ca="1" si="21"/>
        <v>356952.08124928398</v>
      </c>
      <c r="D489" s="16">
        <f t="shared" ca="1" si="22"/>
        <v>92078.696073917177</v>
      </c>
      <c r="E489" s="16">
        <f t="shared" ca="1" si="23"/>
        <v>264873.38517536677</v>
      </c>
    </row>
    <row r="490" spans="2:5" x14ac:dyDescent="0.25">
      <c r="B490" s="5">
        <v>481</v>
      </c>
      <c r="C490" s="16">
        <f t="shared" ca="1" si="21"/>
        <v>345507.72791098332</v>
      </c>
      <c r="D490" s="16">
        <f t="shared" ca="1" si="22"/>
        <v>99583.825566683867</v>
      </c>
      <c r="E490" s="16">
        <f t="shared" ca="1" si="23"/>
        <v>245923.90234429945</v>
      </c>
    </row>
    <row r="491" spans="2:5" x14ac:dyDescent="0.25">
      <c r="B491" s="5">
        <v>482</v>
      </c>
      <c r="C491" s="16">
        <f t="shared" ca="1" si="21"/>
        <v>375579.14031968469</v>
      </c>
      <c r="D491" s="16">
        <f t="shared" ca="1" si="22"/>
        <v>110364.96956482143</v>
      </c>
      <c r="E491" s="16">
        <f t="shared" ca="1" si="23"/>
        <v>265214.1707548633</v>
      </c>
    </row>
    <row r="492" spans="2:5" x14ac:dyDescent="0.25">
      <c r="B492" s="5">
        <v>483</v>
      </c>
      <c r="C492" s="16">
        <f t="shared" ca="1" si="21"/>
        <v>388511.22542144585</v>
      </c>
      <c r="D492" s="16">
        <f t="shared" ca="1" si="22"/>
        <v>93563.139312383617</v>
      </c>
      <c r="E492" s="16">
        <f t="shared" ca="1" si="23"/>
        <v>294948.08610906225</v>
      </c>
    </row>
    <row r="493" spans="2:5" x14ac:dyDescent="0.25">
      <c r="B493" s="5">
        <v>484</v>
      </c>
      <c r="C493" s="16">
        <f t="shared" ca="1" si="21"/>
        <v>291529.87276145426</v>
      </c>
      <c r="D493" s="16">
        <f t="shared" ca="1" si="22"/>
        <v>115752.31189951621</v>
      </c>
      <c r="E493" s="16">
        <f t="shared" ca="1" si="23"/>
        <v>175777.56086193805</v>
      </c>
    </row>
    <row r="494" spans="2:5" x14ac:dyDescent="0.25">
      <c r="B494" s="5">
        <v>485</v>
      </c>
      <c r="C494" s="16">
        <f t="shared" ca="1" si="21"/>
        <v>371994.85158435639</v>
      </c>
      <c r="D494" s="16">
        <f t="shared" ca="1" si="22"/>
        <v>112306.37827555547</v>
      </c>
      <c r="E494" s="16">
        <f t="shared" ca="1" si="23"/>
        <v>259688.47330880092</v>
      </c>
    </row>
    <row r="495" spans="2:5" x14ac:dyDescent="0.25">
      <c r="B495" s="5">
        <v>486</v>
      </c>
      <c r="C495" s="16">
        <f t="shared" ca="1" si="21"/>
        <v>380611.83825275413</v>
      </c>
      <c r="D495" s="16">
        <f t="shared" ca="1" si="22"/>
        <v>118030.28018127708</v>
      </c>
      <c r="E495" s="16">
        <f t="shared" ca="1" si="23"/>
        <v>262581.55807147705</v>
      </c>
    </row>
    <row r="496" spans="2:5" x14ac:dyDescent="0.25">
      <c r="B496" s="5">
        <v>487</v>
      </c>
      <c r="C496" s="16">
        <f t="shared" ca="1" si="21"/>
        <v>327865.00835821853</v>
      </c>
      <c r="D496" s="16">
        <f t="shared" ca="1" si="22"/>
        <v>114462.89944830505</v>
      </c>
      <c r="E496" s="16">
        <f t="shared" ca="1" si="23"/>
        <v>213402.10890991348</v>
      </c>
    </row>
    <row r="497" spans="2:5" x14ac:dyDescent="0.25">
      <c r="B497" s="5">
        <v>488</v>
      </c>
      <c r="C497" s="16">
        <f t="shared" ca="1" si="21"/>
        <v>350322.06997773703</v>
      </c>
      <c r="D497" s="16">
        <f t="shared" ca="1" si="22"/>
        <v>105304.51922927635</v>
      </c>
      <c r="E497" s="16">
        <f t="shared" ca="1" si="23"/>
        <v>245017.55074846069</v>
      </c>
    </row>
    <row r="498" spans="2:5" x14ac:dyDescent="0.25">
      <c r="B498" s="5">
        <v>489</v>
      </c>
      <c r="C498" s="16">
        <f t="shared" ca="1" si="21"/>
        <v>287849.48720152443</v>
      </c>
      <c r="D498" s="16">
        <f t="shared" ca="1" si="22"/>
        <v>93824.41054906795</v>
      </c>
      <c r="E498" s="16">
        <f t="shared" ca="1" si="23"/>
        <v>194025.07665245648</v>
      </c>
    </row>
    <row r="499" spans="2:5" x14ac:dyDescent="0.25">
      <c r="B499" s="5">
        <v>490</v>
      </c>
      <c r="C499" s="16">
        <f t="shared" ca="1" si="21"/>
        <v>286766.0711163354</v>
      </c>
      <c r="D499" s="16">
        <f t="shared" ca="1" si="22"/>
        <v>105102.21341715303</v>
      </c>
      <c r="E499" s="16">
        <f t="shared" ca="1" si="23"/>
        <v>181663.85769918235</v>
      </c>
    </row>
    <row r="500" spans="2:5" x14ac:dyDescent="0.25">
      <c r="B500" s="5">
        <v>491</v>
      </c>
      <c r="C500" s="16">
        <f t="shared" ca="1" si="21"/>
        <v>388562.3602272697</v>
      </c>
      <c r="D500" s="16">
        <f t="shared" ca="1" si="22"/>
        <v>110765.68337537846</v>
      </c>
      <c r="E500" s="16">
        <f t="shared" ca="1" si="23"/>
        <v>277796.67685189121</v>
      </c>
    </row>
    <row r="501" spans="2:5" x14ac:dyDescent="0.25">
      <c r="B501" s="5">
        <v>492</v>
      </c>
      <c r="C501" s="16">
        <f t="shared" ca="1" si="21"/>
        <v>354475.44905932626</v>
      </c>
      <c r="D501" s="16">
        <f t="shared" ca="1" si="22"/>
        <v>91818.304692615915</v>
      </c>
      <c r="E501" s="16">
        <f t="shared" ca="1" si="23"/>
        <v>262657.14436671033</v>
      </c>
    </row>
    <row r="502" spans="2:5" x14ac:dyDescent="0.25">
      <c r="B502" s="5">
        <v>493</v>
      </c>
      <c r="C502" s="16">
        <f t="shared" ca="1" si="21"/>
        <v>344368.94047043571</v>
      </c>
      <c r="D502" s="16">
        <f t="shared" ca="1" si="22"/>
        <v>107060.89220751822</v>
      </c>
      <c r="E502" s="16">
        <f t="shared" ca="1" si="23"/>
        <v>237308.04826291749</v>
      </c>
    </row>
    <row r="503" spans="2:5" x14ac:dyDescent="0.25">
      <c r="B503" s="5">
        <v>494</v>
      </c>
      <c r="C503" s="16">
        <f t="shared" ca="1" si="21"/>
        <v>332368.9123695938</v>
      </c>
      <c r="D503" s="16">
        <f t="shared" ca="1" si="22"/>
        <v>119391.68002488979</v>
      </c>
      <c r="E503" s="16">
        <f t="shared" ca="1" si="23"/>
        <v>212977.23234470401</v>
      </c>
    </row>
    <row r="504" spans="2:5" x14ac:dyDescent="0.25">
      <c r="B504" s="5">
        <v>495</v>
      </c>
      <c r="C504" s="16">
        <f t="shared" ca="1" si="21"/>
        <v>380529.99400620046</v>
      </c>
      <c r="D504" s="16">
        <f t="shared" ca="1" si="22"/>
        <v>93803.131176934301</v>
      </c>
      <c r="E504" s="16">
        <f t="shared" ca="1" si="23"/>
        <v>286726.86282926617</v>
      </c>
    </row>
    <row r="505" spans="2:5" x14ac:dyDescent="0.25">
      <c r="B505" s="5">
        <v>496</v>
      </c>
      <c r="C505" s="16">
        <f t="shared" ca="1" si="21"/>
        <v>325919.52503824799</v>
      </c>
      <c r="D505" s="16">
        <f t="shared" ca="1" si="22"/>
        <v>87711.826292864906</v>
      </c>
      <c r="E505" s="16">
        <f t="shared" ca="1" si="23"/>
        <v>238207.69874538307</v>
      </c>
    </row>
    <row r="506" spans="2:5" x14ac:dyDescent="0.25">
      <c r="B506" s="5">
        <v>497</v>
      </c>
      <c r="C506" s="16">
        <f t="shared" ca="1" si="21"/>
        <v>328335.976611308</v>
      </c>
      <c r="D506" s="16">
        <f t="shared" ca="1" si="22"/>
        <v>99052.848948739731</v>
      </c>
      <c r="E506" s="16">
        <f t="shared" ca="1" si="23"/>
        <v>229283.12766256827</v>
      </c>
    </row>
    <row r="507" spans="2:5" x14ac:dyDescent="0.25">
      <c r="B507" s="5">
        <v>498</v>
      </c>
      <c r="C507" s="16">
        <f t="shared" ca="1" si="21"/>
        <v>413765.64484996075</v>
      </c>
      <c r="D507" s="16">
        <f t="shared" ca="1" si="22"/>
        <v>90667.530259960855</v>
      </c>
      <c r="E507" s="16">
        <f t="shared" ca="1" si="23"/>
        <v>323098.1145899999</v>
      </c>
    </row>
    <row r="508" spans="2:5" x14ac:dyDescent="0.25">
      <c r="B508" s="5">
        <v>499</v>
      </c>
      <c r="C508" s="16">
        <f t="shared" ca="1" si="21"/>
        <v>395085.12860291707</v>
      </c>
      <c r="D508" s="16">
        <f t="shared" ca="1" si="22"/>
        <v>93774.105330659339</v>
      </c>
      <c r="E508" s="16">
        <f t="shared" ca="1" si="23"/>
        <v>301311.02327225776</v>
      </c>
    </row>
    <row r="509" spans="2:5" x14ac:dyDescent="0.25">
      <c r="B509" s="5">
        <v>500</v>
      </c>
      <c r="C509" s="16">
        <f t="shared" ca="1" si="21"/>
        <v>347224.37871437951</v>
      </c>
      <c r="D509" s="16">
        <f t="shared" ca="1" si="22"/>
        <v>90955.429218823032</v>
      </c>
      <c r="E509" s="16">
        <f t="shared" ca="1" si="23"/>
        <v>256268.94949555647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zoomScaleNormal="100" workbookViewId="0">
      <selection activeCell="D8" sqref="D8"/>
    </sheetView>
  </sheetViews>
  <sheetFormatPr baseColWidth="10" defaultColWidth="9.140625" defaultRowHeight="15" x14ac:dyDescent="0.25"/>
  <cols>
    <col min="1" max="1" width="16.5703125" customWidth="1"/>
    <col min="2" max="2" width="14.140625" customWidth="1"/>
    <col min="3" max="3" width="4.42578125" customWidth="1"/>
    <col min="4" max="4" width="13.42578125" customWidth="1"/>
    <col min="5" max="5" width="8.42578125" customWidth="1"/>
    <col min="7" max="7" width="15.28515625" customWidth="1"/>
    <col min="8" max="8" width="12.85546875" customWidth="1"/>
    <col min="9" max="9" width="3.7109375" customWidth="1"/>
    <col min="11" max="11" width="12.42578125" customWidth="1"/>
    <col min="12" max="12" width="5" customWidth="1"/>
    <col min="13" max="13" width="16.42578125" customWidth="1"/>
    <col min="14" max="14" width="13" customWidth="1"/>
    <col min="15" max="15" width="3" customWidth="1"/>
  </cols>
  <sheetData>
    <row r="1" spans="1:17" x14ac:dyDescent="0.25">
      <c r="A1" s="12" t="s">
        <v>42</v>
      </c>
      <c r="B1" s="12" t="s">
        <v>26</v>
      </c>
      <c r="G1" s="11" t="s">
        <v>44</v>
      </c>
      <c r="H1" s="12" t="s">
        <v>26</v>
      </c>
      <c r="M1" s="11" t="s">
        <v>47</v>
      </c>
      <c r="N1" s="12" t="s">
        <v>26</v>
      </c>
    </row>
    <row r="2" spans="1:17" x14ac:dyDescent="0.25">
      <c r="A2" s="24">
        <v>49596.7</v>
      </c>
      <c r="G2" s="3">
        <f>Proyecto_Digital!D3</f>
        <v>230000</v>
      </c>
      <c r="M2" s="3">
        <f>Proyecto_Digital!E37</f>
        <v>148000</v>
      </c>
    </row>
    <row r="3" spans="1:17" x14ac:dyDescent="0.25">
      <c r="A3" s="24">
        <v>49940.89</v>
      </c>
      <c r="B3" s="14">
        <f>A3/A2-1</f>
        <v>6.9397762351124381E-3</v>
      </c>
      <c r="C3" s="24"/>
      <c r="D3" s="12" t="s">
        <v>22</v>
      </c>
      <c r="E3" s="11"/>
      <c r="G3" s="3">
        <f>Proyecto_Digital!D4</f>
        <v>260000</v>
      </c>
      <c r="H3" s="14">
        <f>G3/G2-1</f>
        <v>0.13043478260869557</v>
      </c>
      <c r="J3" s="12" t="s">
        <v>22</v>
      </c>
      <c r="K3" s="11"/>
      <c r="M3" s="3">
        <f>Proyecto_Digital!F37</f>
        <v>160000</v>
      </c>
      <c r="N3" s="14">
        <f>M3/M2-1</f>
        <v>8.1081081081081141E-2</v>
      </c>
      <c r="P3" s="12" t="s">
        <v>22</v>
      </c>
      <c r="Q3" s="11"/>
    </row>
    <row r="4" spans="1:17" x14ac:dyDescent="0.25">
      <c r="A4" s="24">
        <v>51357.31</v>
      </c>
      <c r="B4" s="14">
        <f t="shared" ref="B4:B49" si="0">A4/A3-1</f>
        <v>2.8361929473023073E-2</v>
      </c>
      <c r="C4" s="24"/>
      <c r="D4" s="21">
        <f>STDEV(B3:B49)</f>
        <v>1.9516881197720805E-2</v>
      </c>
      <c r="G4" s="3">
        <f>Proyecto_Digital!D5</f>
        <v>300000</v>
      </c>
      <c r="H4" s="14">
        <f t="shared" ref="H4:H6" si="1">G4/G3-1</f>
        <v>0.15384615384615374</v>
      </c>
      <c r="J4" s="21">
        <f>STDEV(H3:H6)</f>
        <v>2.7532835834738725E-2</v>
      </c>
      <c r="M4" s="3">
        <f>Proyecto_Digital!G37</f>
        <v>179999.99999999997</v>
      </c>
      <c r="N4" s="14">
        <f t="shared" ref="N4:N6" si="2">M4/M3-1</f>
        <v>0.12499999999999978</v>
      </c>
      <c r="P4" s="21">
        <f>STDEV(N3:N6)</f>
        <v>2.9304910048969589E-2</v>
      </c>
    </row>
    <row r="5" spans="1:17" x14ac:dyDescent="0.25">
      <c r="A5" s="24">
        <v>51209.53</v>
      </c>
      <c r="B5" s="14">
        <f t="shared" si="0"/>
        <v>-2.8774871581085382E-3</v>
      </c>
      <c r="C5" s="24"/>
      <c r="D5" s="11" t="s">
        <v>43</v>
      </c>
      <c r="E5" s="11"/>
      <c r="G5" s="3">
        <f>Proyecto_Digital!D6</f>
        <v>340000</v>
      </c>
      <c r="H5" s="14">
        <f t="shared" si="1"/>
        <v>0.1333333333333333</v>
      </c>
      <c r="J5" s="11" t="s">
        <v>43</v>
      </c>
      <c r="K5" s="11"/>
      <c r="M5" s="3">
        <f>Proyecto_Digital!H37</f>
        <v>200000</v>
      </c>
      <c r="N5" s="14">
        <f t="shared" si="2"/>
        <v>0.11111111111111138</v>
      </c>
      <c r="P5" s="11" t="s">
        <v>43</v>
      </c>
      <c r="Q5" s="11"/>
    </row>
    <row r="6" spans="1:17" x14ac:dyDescent="0.25">
      <c r="A6" s="24">
        <v>52817.75</v>
      </c>
      <c r="B6" s="14">
        <f t="shared" si="0"/>
        <v>3.1404701429597282E-2</v>
      </c>
      <c r="C6" s="24"/>
      <c r="D6" s="9">
        <f>AVERAGE(B3:B49)</f>
        <v>5.5059288605014351E-3</v>
      </c>
      <c r="E6" t="s">
        <v>45</v>
      </c>
      <c r="G6" s="3">
        <f>Proyecto_Digital!D7</f>
        <v>370000</v>
      </c>
      <c r="H6" s="14">
        <f t="shared" si="1"/>
        <v>8.8235294117646967E-2</v>
      </c>
      <c r="J6" s="9">
        <f>AVERAGE(H3:H6)</f>
        <v>0.1264623909764574</v>
      </c>
      <c r="K6" t="s">
        <v>46</v>
      </c>
      <c r="M6" s="3">
        <f>Proyecto_Digital!I37</f>
        <v>212000</v>
      </c>
      <c r="N6" s="14">
        <f t="shared" si="2"/>
        <v>6.0000000000000053E-2</v>
      </c>
      <c r="P6" s="9">
        <f>AVERAGE(N3:N6)</f>
        <v>9.4298048048048089E-2</v>
      </c>
      <c r="Q6" t="s">
        <v>46</v>
      </c>
    </row>
    <row r="7" spans="1:17" x14ac:dyDescent="0.25">
      <c r="A7" s="24">
        <v>54077.94</v>
      </c>
      <c r="B7" s="14">
        <f t="shared" si="0"/>
        <v>2.3859213995295114E-2</v>
      </c>
      <c r="C7" s="24"/>
      <c r="G7" s="3"/>
    </row>
    <row r="8" spans="1:17" x14ac:dyDescent="0.25">
      <c r="A8" s="24">
        <v>53738.75</v>
      </c>
      <c r="B8" s="14">
        <f t="shared" si="0"/>
        <v>-6.27224335838239E-3</v>
      </c>
      <c r="C8" s="24"/>
    </row>
    <row r="9" spans="1:17" x14ac:dyDescent="0.25">
      <c r="A9" s="24">
        <v>52325.73</v>
      </c>
      <c r="B9" s="14">
        <f t="shared" si="0"/>
        <v>-2.629424763322552E-2</v>
      </c>
      <c r="C9" s="24"/>
    </row>
    <row r="10" spans="1:17" x14ac:dyDescent="0.25">
      <c r="A10" s="24">
        <v>52839.63</v>
      </c>
      <c r="B10" s="14">
        <f t="shared" si="0"/>
        <v>9.8211721078711456E-3</v>
      </c>
      <c r="C10" s="24"/>
    </row>
    <row r="11" spans="1:17" x14ac:dyDescent="0.25">
      <c r="A11" s="24">
        <v>52484.28</v>
      </c>
      <c r="B11" s="14">
        <f t="shared" si="0"/>
        <v>-6.725066015791481E-3</v>
      </c>
      <c r="C11" s="24"/>
    </row>
    <row r="12" spans="1:17" x14ac:dyDescent="0.25">
      <c r="A12" s="24">
        <v>52672.42</v>
      </c>
      <c r="B12" s="14">
        <f t="shared" si="0"/>
        <v>3.5846924069453667E-3</v>
      </c>
      <c r="C12" s="24"/>
    </row>
    <row r="13" spans="1:17" x14ac:dyDescent="0.25">
      <c r="A13" s="24">
        <v>53172.97</v>
      </c>
      <c r="B13" s="14">
        <f t="shared" si="0"/>
        <v>9.5030758032381701E-3</v>
      </c>
      <c r="C13" s="24"/>
    </row>
    <row r="14" spans="1:17" x14ac:dyDescent="0.25">
      <c r="A14" s="24">
        <v>51452.73</v>
      </c>
      <c r="B14" s="14">
        <f t="shared" si="0"/>
        <v>-3.2351775723643006E-2</v>
      </c>
      <c r="C14" s="24"/>
    </row>
    <row r="15" spans="1:17" x14ac:dyDescent="0.25">
      <c r="A15" s="24">
        <v>51498.9</v>
      </c>
      <c r="B15" s="14">
        <f t="shared" si="0"/>
        <v>8.97328479946502E-4</v>
      </c>
      <c r="C15" s="24"/>
    </row>
    <row r="16" spans="1:17" x14ac:dyDescent="0.25">
      <c r="A16" s="24">
        <v>53018.57</v>
      </c>
      <c r="B16" s="14">
        <f t="shared" si="0"/>
        <v>2.9508785624547285E-2</v>
      </c>
      <c r="C16" s="24"/>
    </row>
    <row r="17" spans="1:3" x14ac:dyDescent="0.25">
      <c r="A17" s="24">
        <v>56720.12</v>
      </c>
      <c r="B17" s="14">
        <f t="shared" si="0"/>
        <v>6.981610405561689E-2</v>
      </c>
      <c r="C17" s="24"/>
    </row>
    <row r="18" spans="1:3" x14ac:dyDescent="0.25">
      <c r="A18" s="24">
        <v>55811.99</v>
      </c>
      <c r="B18" s="14">
        <f t="shared" si="0"/>
        <v>-1.6010720710746162E-2</v>
      </c>
      <c r="C18" s="24"/>
    </row>
    <row r="19" spans="1:3" x14ac:dyDescent="0.25">
      <c r="A19" s="24">
        <v>56551.18</v>
      </c>
      <c r="B19" s="14">
        <f t="shared" si="0"/>
        <v>1.3244286756304513E-2</v>
      </c>
      <c r="C19" s="24"/>
    </row>
    <row r="20" spans="1:3" x14ac:dyDescent="0.25">
      <c r="A20" s="24">
        <v>57987.14</v>
      </c>
      <c r="B20" s="14">
        <f t="shared" si="0"/>
        <v>2.539221993245766E-2</v>
      </c>
      <c r="C20" s="24"/>
    </row>
    <row r="21" spans="1:3" x14ac:dyDescent="0.25">
      <c r="A21" s="24">
        <v>58410.37</v>
      </c>
      <c r="B21" s="14">
        <f t="shared" si="0"/>
        <v>7.2986872606581876E-3</v>
      </c>
      <c r="C21" s="24"/>
    </row>
    <row r="22" spans="1:3" x14ac:dyDescent="0.25">
      <c r="A22" s="24">
        <v>57841.69</v>
      </c>
      <c r="B22" s="14">
        <f t="shared" si="0"/>
        <v>-9.7359424362488678E-3</v>
      </c>
      <c r="C22" s="24"/>
    </row>
    <row r="23" spans="1:3" x14ac:dyDescent="0.25">
      <c r="A23" s="24">
        <v>58061.41</v>
      </c>
      <c r="B23" s="14">
        <f t="shared" si="0"/>
        <v>3.7986441959079187E-3</v>
      </c>
      <c r="C23" s="24"/>
    </row>
    <row r="24" spans="1:3" x14ac:dyDescent="0.25">
      <c r="A24" s="24">
        <v>57438.57</v>
      </c>
      <c r="B24" s="14">
        <f t="shared" si="0"/>
        <v>-1.0727262737849519E-2</v>
      </c>
      <c r="C24" s="24"/>
    </row>
    <row r="25" spans="1:3" x14ac:dyDescent="0.25">
      <c r="A25" s="24">
        <v>56264.69</v>
      </c>
      <c r="B25" s="14">
        <f t="shared" si="0"/>
        <v>-2.0437138320121728E-2</v>
      </c>
      <c r="C25" s="24"/>
    </row>
    <row r="26" spans="1:3" x14ac:dyDescent="0.25">
      <c r="A26" s="24">
        <v>57391.51</v>
      </c>
      <c r="B26" s="14">
        <f t="shared" si="0"/>
        <v>2.0027125360505771E-2</v>
      </c>
      <c r="C26" s="24"/>
    </row>
    <row r="27" spans="1:3" x14ac:dyDescent="0.25">
      <c r="A27" s="24">
        <v>57977.760000000002</v>
      </c>
      <c r="B27" s="14">
        <f t="shared" si="0"/>
        <v>1.0214925517729068E-2</v>
      </c>
      <c r="C27" s="24"/>
    </row>
    <row r="28" spans="1:3" x14ac:dyDescent="0.25">
      <c r="A28" s="24">
        <v>56593.65</v>
      </c>
      <c r="B28" s="14">
        <f t="shared" si="0"/>
        <v>-2.3873119623800565E-2</v>
      </c>
      <c r="C28" s="24"/>
    </row>
    <row r="29" spans="1:3" x14ac:dyDescent="0.25">
      <c r="A29" s="24">
        <v>56273.45</v>
      </c>
      <c r="B29" s="14">
        <f t="shared" si="0"/>
        <v>-5.6578785782505081E-3</v>
      </c>
      <c r="C29" s="24"/>
    </row>
    <row r="30" spans="1:3" x14ac:dyDescent="0.25">
      <c r="A30" s="24">
        <v>57323.14</v>
      </c>
      <c r="B30" s="14">
        <f t="shared" si="0"/>
        <v>1.8653379169039752E-2</v>
      </c>
      <c r="C30" s="24"/>
    </row>
    <row r="31" spans="1:3" x14ac:dyDescent="0.25">
      <c r="A31" s="24">
        <v>56900.07</v>
      </c>
      <c r="B31" s="14">
        <f t="shared" si="0"/>
        <v>-7.3804400805678183E-3</v>
      </c>
      <c r="C31" s="24"/>
    </row>
    <row r="32" spans="1:3" x14ac:dyDescent="0.25">
      <c r="A32" s="24">
        <v>58070.17</v>
      </c>
      <c r="B32" s="14">
        <f t="shared" si="0"/>
        <v>2.0564122328847745E-2</v>
      </c>
      <c r="C32" s="24"/>
    </row>
    <row r="33" spans="1:3" x14ac:dyDescent="0.25">
      <c r="A33" s="24">
        <v>58320.480000000003</v>
      </c>
      <c r="B33" s="14">
        <f t="shared" si="0"/>
        <v>4.3104747239417485E-3</v>
      </c>
      <c r="C33" s="24"/>
    </row>
    <row r="34" spans="1:3" x14ac:dyDescent="0.25">
      <c r="A34" s="24">
        <v>59225.48</v>
      </c>
      <c r="B34" s="14">
        <f t="shared" si="0"/>
        <v>1.551770492972615E-2</v>
      </c>
      <c r="C34" s="24"/>
    </row>
    <row r="35" spans="1:3" x14ac:dyDescent="0.25">
      <c r="A35" s="24">
        <v>58708.86</v>
      </c>
      <c r="B35" s="14">
        <f t="shared" si="0"/>
        <v>-8.7229347909042465E-3</v>
      </c>
      <c r="C35" s="24"/>
    </row>
    <row r="36" spans="1:3" x14ac:dyDescent="0.25">
      <c r="A36" s="24">
        <v>60479.76</v>
      </c>
      <c r="B36" s="14">
        <f t="shared" si="0"/>
        <v>3.0164101295784063E-2</v>
      </c>
      <c r="C36" s="24"/>
    </row>
    <row r="37" spans="1:3" x14ac:dyDescent="0.25">
      <c r="A37" s="24">
        <v>61798.94</v>
      </c>
      <c r="B37" s="14">
        <f t="shared" si="0"/>
        <v>2.181192517959718E-2</v>
      </c>
      <c r="C37" s="24"/>
    </row>
    <row r="38" spans="1:3" x14ac:dyDescent="0.25">
      <c r="A38" s="24">
        <v>61200.27</v>
      </c>
      <c r="B38" s="14">
        <f t="shared" si="0"/>
        <v>-9.6873829874752904E-3</v>
      </c>
      <c r="C38" s="24"/>
    </row>
    <row r="39" spans="1:3" x14ac:dyDescent="0.25">
      <c r="A39" s="24">
        <v>62307.07</v>
      </c>
      <c r="B39" s="14">
        <f t="shared" si="0"/>
        <v>1.8084887533992955E-2</v>
      </c>
      <c r="C39" s="24"/>
    </row>
    <row r="40" spans="1:3" x14ac:dyDescent="0.25">
      <c r="A40" s="24">
        <v>61984.43</v>
      </c>
      <c r="B40" s="14">
        <f t="shared" si="0"/>
        <v>-5.178224557823019E-3</v>
      </c>
      <c r="C40" s="24"/>
    </row>
    <row r="41" spans="1:3" x14ac:dyDescent="0.25">
      <c r="A41" s="24">
        <v>60568.93</v>
      </c>
      <c r="B41" s="14">
        <f t="shared" si="0"/>
        <v>-2.2836380039309878E-2</v>
      </c>
      <c r="C41" s="24"/>
    </row>
    <row r="42" spans="1:3" x14ac:dyDescent="0.25">
      <c r="A42" s="24">
        <v>61743.92</v>
      </c>
      <c r="B42" s="14">
        <f t="shared" si="0"/>
        <v>1.9399220029146846E-2</v>
      </c>
      <c r="C42" s="24"/>
    </row>
    <row r="43" spans="1:3" x14ac:dyDescent="0.25">
      <c r="A43" s="24">
        <v>61145.49</v>
      </c>
      <c r="B43" s="14">
        <f t="shared" si="0"/>
        <v>-9.6921283909411349E-3</v>
      </c>
      <c r="C43" s="24"/>
    </row>
    <row r="44" spans="1:3" x14ac:dyDescent="0.25">
      <c r="A44" s="24">
        <v>62769.18</v>
      </c>
      <c r="B44" s="14">
        <f t="shared" si="0"/>
        <v>2.6554534112000816E-2</v>
      </c>
      <c r="C44" s="24"/>
    </row>
    <row r="45" spans="1:3" x14ac:dyDescent="0.25">
      <c r="A45" s="24">
        <v>63376.13</v>
      </c>
      <c r="B45" s="14">
        <f t="shared" si="0"/>
        <v>9.6695543895906066E-3</v>
      </c>
      <c r="C45" s="24"/>
    </row>
    <row r="46" spans="1:3" x14ac:dyDescent="0.25">
      <c r="A46" s="24">
        <v>62328.63</v>
      </c>
      <c r="B46" s="14">
        <f t="shared" si="0"/>
        <v>-1.6528304899652291E-2</v>
      </c>
      <c r="C46" s="24"/>
    </row>
    <row r="47" spans="1:3" x14ac:dyDescent="0.25">
      <c r="A47" s="24">
        <v>61877.27</v>
      </c>
      <c r="B47" s="14">
        <f t="shared" si="0"/>
        <v>-7.2416159315550344E-3</v>
      </c>
      <c r="C47" s="24"/>
    </row>
    <row r="48" spans="1:3" x14ac:dyDescent="0.25">
      <c r="A48" s="24">
        <v>63596.78</v>
      </c>
      <c r="B48" s="14">
        <f t="shared" si="0"/>
        <v>2.7789041113158497E-2</v>
      </c>
      <c r="C48" s="24"/>
    </row>
    <row r="49" spans="1:3" x14ac:dyDescent="0.25">
      <c r="A49" s="24">
        <v>63648.76</v>
      </c>
      <c r="B49" s="14">
        <f t="shared" si="0"/>
        <v>8.1733697838171082E-4</v>
      </c>
      <c r="C49" s="24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zoomScale="140" zoomScaleNormal="140" workbookViewId="0">
      <selection activeCell="B5" sqref="B5"/>
    </sheetView>
  </sheetViews>
  <sheetFormatPr baseColWidth="10" defaultColWidth="9.140625" defaultRowHeight="15" x14ac:dyDescent="0.25"/>
  <cols>
    <col min="1" max="1" width="25.5703125" customWidth="1"/>
    <col min="2" max="2" width="14.85546875" bestFit="1" customWidth="1"/>
  </cols>
  <sheetData>
    <row r="1" spans="1:2" x14ac:dyDescent="0.25">
      <c r="A1" s="11" t="s">
        <v>16</v>
      </c>
      <c r="B1" s="11" t="s">
        <v>17</v>
      </c>
    </row>
    <row r="2" spans="1:2" x14ac:dyDescent="0.25">
      <c r="A2" t="s">
        <v>18</v>
      </c>
      <c r="B2" s="14">
        <v>0.01</v>
      </c>
    </row>
    <row r="3" spans="1:2" x14ac:dyDescent="0.25">
      <c r="A3" t="s">
        <v>19</v>
      </c>
      <c r="B3" s="14">
        <v>3.6999999999999998E-2</v>
      </c>
    </row>
    <row r="4" spans="1:2" x14ac:dyDescent="0.25">
      <c r="A4" t="s">
        <v>20</v>
      </c>
      <c r="B4" s="14">
        <v>0.06</v>
      </c>
    </row>
    <row r="5" spans="1:2" x14ac:dyDescent="0.25">
      <c r="A5" t="s">
        <v>21</v>
      </c>
      <c r="B5">
        <v>17.5</v>
      </c>
    </row>
    <row r="6" spans="1:2" x14ac:dyDescent="0.25">
      <c r="B6" s="6"/>
    </row>
    <row r="23" spans="4:4" x14ac:dyDescent="0.25">
      <c r="D23" s="15"/>
    </row>
    <row r="24" spans="4:4" x14ac:dyDescent="0.25">
      <c r="D24" s="15" t="s">
        <v>24</v>
      </c>
    </row>
  </sheetData>
  <hyperlinks>
    <hyperlink ref="D24" r:id="rId1" xr:uid="{5292A583-9648-4EE5-B1EE-4C3E2D405CA0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C26D-B347-4963-8355-3CE978D3EE7D}">
  <dimension ref="A2:F12"/>
  <sheetViews>
    <sheetView zoomScaleNormal="100" workbookViewId="0"/>
  </sheetViews>
  <sheetFormatPr baseColWidth="10" defaultRowHeight="15" x14ac:dyDescent="0.25"/>
  <cols>
    <col min="1" max="1" width="10.7109375" customWidth="1"/>
    <col min="2" max="2" width="16" customWidth="1"/>
    <col min="3" max="3" width="16.5703125" customWidth="1"/>
  </cols>
  <sheetData>
    <row r="2" spans="1:6" x14ac:dyDescent="0.25">
      <c r="A2" s="12" t="s">
        <v>0</v>
      </c>
      <c r="B2" s="11" t="s">
        <v>48</v>
      </c>
      <c r="C2" s="11"/>
      <c r="F2" s="25">
        <v>2026</v>
      </c>
    </row>
    <row r="3" spans="1:6" x14ac:dyDescent="0.25">
      <c r="A3" s="5">
        <v>2021</v>
      </c>
      <c r="B3" s="3">
        <f>Proyecto_Digital!B3</f>
        <v>350000</v>
      </c>
      <c r="C3" s="16">
        <f>B3</f>
        <v>350000</v>
      </c>
      <c r="E3" t="s">
        <v>18</v>
      </c>
      <c r="F3" s="27">
        <f>Macros2026!B2</f>
        <v>0.01</v>
      </c>
    </row>
    <row r="4" spans="1:6" x14ac:dyDescent="0.25">
      <c r="A4" s="5">
        <v>2022</v>
      </c>
      <c r="B4" s="3">
        <f>Proyecto_Digital!B4</f>
        <v>420000</v>
      </c>
      <c r="C4" s="16">
        <f t="shared" ref="C4:C7" si="0">B4</f>
        <v>420000</v>
      </c>
      <c r="E4" t="s">
        <v>49</v>
      </c>
      <c r="F4" s="27">
        <f>Macros2026!B3</f>
        <v>3.6999999999999998E-2</v>
      </c>
    </row>
    <row r="5" spans="1:6" x14ac:dyDescent="0.25">
      <c r="A5" s="5">
        <v>2023</v>
      </c>
      <c r="B5" s="3">
        <f>Proyecto_Digital!B5</f>
        <v>500000</v>
      </c>
      <c r="C5" s="16">
        <f t="shared" si="0"/>
        <v>500000</v>
      </c>
    </row>
    <row r="6" spans="1:6" x14ac:dyDescent="0.25">
      <c r="A6" s="5">
        <v>2024</v>
      </c>
      <c r="B6" s="3">
        <f>Proyecto_Digital!B6</f>
        <v>580000</v>
      </c>
      <c r="C6" s="16">
        <f t="shared" si="0"/>
        <v>580000</v>
      </c>
    </row>
    <row r="7" spans="1:6" x14ac:dyDescent="0.25">
      <c r="A7" s="5">
        <v>2025</v>
      </c>
      <c r="B7" s="3">
        <f>Proyecto_Digital!B7</f>
        <v>650000</v>
      </c>
      <c r="C7" s="16">
        <f t="shared" si="0"/>
        <v>650000</v>
      </c>
    </row>
    <row r="8" spans="1:6" x14ac:dyDescent="0.25">
      <c r="A8" s="25">
        <v>2026</v>
      </c>
      <c r="B8" s="26">
        <f>_xlfn.FORECAST.LINEAR(A8,$B$3:B7,$A$3:A7)</f>
        <v>728000</v>
      </c>
      <c r="C8" s="28">
        <f>(_xlfn.FORECAST.LINEAR(A8,$C$3:C7,$A$3:A7))*1-($F$4+$F$3)</f>
        <v>727999.95299999998</v>
      </c>
    </row>
    <row r="9" spans="1:6" x14ac:dyDescent="0.25">
      <c r="A9" s="25">
        <v>2027</v>
      </c>
      <c r="B9" s="26">
        <f>_xlfn.FORECAST.LINEAR(A9,$B$3:B8,$A$3:A8)</f>
        <v>804000</v>
      </c>
      <c r="C9" s="28">
        <f>(_xlfn.FORECAST.LINEAR(A9,$C$3:C8,$A$3:A8))*1-($F$4+$F$3)</f>
        <v>803999.92166667269</v>
      </c>
    </row>
    <row r="10" spans="1:6" x14ac:dyDescent="0.25">
      <c r="A10" s="25">
        <v>2028</v>
      </c>
      <c r="B10" s="26">
        <f>_xlfn.FORECAST.LINEAR(A10,$B$3:B9,$A$3:A9)</f>
        <v>880000</v>
      </c>
      <c r="C10" s="28">
        <f>(_xlfn.FORECAST.LINEAR(A10,$C$3:C9,$A$3:A9))*1-($F$4+$F$3)</f>
        <v>879999.88809525059</v>
      </c>
    </row>
    <row r="11" spans="1:6" x14ac:dyDescent="0.25">
      <c r="A11" s="25">
        <v>2029</v>
      </c>
      <c r="B11" s="26">
        <f>_xlfn.FORECAST.LINEAR(A11,$B$3:B10,$A$3:A10)</f>
        <v>956000</v>
      </c>
      <c r="C11" s="28">
        <f>(_xlfn.FORECAST.LINEAR(A11,$C$3:C10,$A$3:A10))*1-($F$4+$F$3)</f>
        <v>955999.85284524248</v>
      </c>
    </row>
    <row r="12" spans="1:6" x14ac:dyDescent="0.25">
      <c r="A12" s="25">
        <v>2030</v>
      </c>
      <c r="B12" s="26">
        <f>_xlfn.FORECAST.LINEAR(A12,$B$3:B11,$A$3:A11)</f>
        <v>1032000</v>
      </c>
      <c r="C12" s="28">
        <f>(_xlfn.FORECAST.LINEAR(A12,$C$3:C11,$A$3:A11))*1-($F$4+$F$3)</f>
        <v>1031999.816289684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Proyecto_Digital</vt:lpstr>
      <vt:lpstr>Monte_Carlo</vt:lpstr>
      <vt:lpstr>Riesgos</vt:lpstr>
      <vt:lpstr>Macros2026</vt:lpstr>
      <vt:lpstr>Proyecciones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Julian Fernández</cp:lastModifiedBy>
  <dcterms:created xsi:type="dcterms:W3CDTF">2025-12-03T21:28:27Z</dcterms:created>
  <dcterms:modified xsi:type="dcterms:W3CDTF">2025-12-04T03:12:33Z</dcterms:modified>
</cp:coreProperties>
</file>