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leslyherrera/Desktop/Escritorio/ELIMINAR/"/>
    </mc:Choice>
  </mc:AlternateContent>
  <xr:revisionPtr revIDLastSave="0" documentId="13_ncr:1_{368793FC-601E-6B40-B8F4-65680DB5CCA9}" xr6:coauthVersionLast="47" xr6:coauthVersionMax="47" xr10:uidLastSave="{00000000-0000-0000-0000-000000000000}"/>
  <bookViews>
    <workbookView xWindow="580" yWindow="900" windowWidth="15420" windowHeight="14460" activeTab="1" xr2:uid="{79131B35-9E78-2A4C-96CE-E2A00307CCD7}"/>
  </bookViews>
  <sheets>
    <sheet name="Mapa rentabi_producto" sheetId="1" r:id="rId1"/>
    <sheet name="Mapa Rentab_cliente2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F8" i="3"/>
  <c r="G8" i="3" s="1"/>
  <c r="H7" i="3"/>
  <c r="F7" i="3"/>
  <c r="G7" i="3" s="1"/>
  <c r="H6" i="3"/>
  <c r="F6" i="3"/>
  <c r="G6" i="3" s="1"/>
  <c r="H5" i="3"/>
  <c r="F5" i="3"/>
  <c r="G5" i="3" s="1"/>
  <c r="H4" i="3"/>
  <c r="F4" i="3"/>
  <c r="G4" i="3" s="1"/>
  <c r="H3" i="3"/>
  <c r="F3" i="3"/>
  <c r="G3" i="3" s="1"/>
  <c r="H2" i="3"/>
  <c r="F2" i="3"/>
  <c r="G2" i="3" s="1"/>
  <c r="H2" i="1"/>
  <c r="G2" i="1"/>
  <c r="F2" i="1"/>
  <c r="H8" i="1"/>
  <c r="F8" i="1"/>
  <c r="G8" i="1" s="1"/>
  <c r="H7" i="1"/>
  <c r="F7" i="1"/>
  <c r="G7" i="1" s="1"/>
  <c r="H6" i="1"/>
  <c r="F6" i="1"/>
  <c r="G6" i="1" s="1"/>
  <c r="H5" i="1"/>
  <c r="F5" i="1"/>
  <c r="G5" i="1" s="1"/>
  <c r="H4" i="1"/>
  <c r="F4" i="1"/>
  <c r="G4" i="1" s="1"/>
  <c r="H3" i="1"/>
  <c r="F3" i="1"/>
  <c r="G3" i="1" s="1"/>
</calcChain>
</file>

<file path=xl/sharedStrings.xml><?xml version="1.0" encoding="utf-8"?>
<sst xmlns="http://schemas.openxmlformats.org/spreadsheetml/2006/main" count="32" uniqueCount="27">
  <si>
    <t>Producto</t>
  </si>
  <si>
    <t>Inventario inicial</t>
  </si>
  <si>
    <t>Inventario final</t>
  </si>
  <si>
    <t>Costo de ventas</t>
  </si>
  <si>
    <t>Ventas</t>
  </si>
  <si>
    <t>Utilidad Bruta</t>
  </si>
  <si>
    <t>Margen Bruto (Utilidad Bruta/Ventas)</t>
  </si>
  <si>
    <t>DRI</t>
  </si>
  <si>
    <t>A</t>
  </si>
  <si>
    <t>B</t>
  </si>
  <si>
    <t>C</t>
  </si>
  <si>
    <t>D</t>
  </si>
  <si>
    <t>E</t>
  </si>
  <si>
    <t>F</t>
  </si>
  <si>
    <t>Total</t>
  </si>
  <si>
    <t>Días de rotación del inventario (DRI)=</t>
  </si>
  <si>
    <t>Inventario Promedio</t>
  </si>
  <si>
    <t>* Días del Período</t>
  </si>
  <si>
    <t>Costo de ventas del período</t>
  </si>
  <si>
    <t>Cliente</t>
  </si>
  <si>
    <t>CxC inicial</t>
  </si>
  <si>
    <t>CxC final</t>
  </si>
  <si>
    <t>Costo de Ventas</t>
  </si>
  <si>
    <t>TOTAL</t>
  </si>
  <si>
    <t>DRC</t>
  </si>
  <si>
    <t>Cuentas por cobrar promedio antes de IVA</t>
  </si>
  <si>
    <t>Días de rotación de cobranza (DRC)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</si>
</sst>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3" fontId="2" fillId="0" borderId="0" xfId="0" applyNumberFormat="1" applyFont="1"/>
    <xf numFmtId="0" fontId="4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9" fontId="0" fillId="2" borderId="0" xfId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Mapa</a:t>
            </a:r>
            <a:r>
              <a:rPr lang="es-MX" baseline="0"/>
              <a:t> de rentabilidad por producto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'Mapa rentabi_producto'!$A$2</c:f>
              <c:strCache>
                <c:ptCount val="1"/>
                <c:pt idx="0">
                  <c:v>A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'Mapa rentabi_producto'!$G$2</c:f>
              <c:numCache>
                <c:formatCode>0%</c:formatCode>
                <c:ptCount val="1"/>
                <c:pt idx="0">
                  <c:v>0.26530612244897961</c:v>
                </c:pt>
              </c:numCache>
            </c:numRef>
          </c:xVal>
          <c:yVal>
            <c:numRef>
              <c:f>'Mapa rentabi_producto'!$H$2</c:f>
              <c:numCache>
                <c:formatCode>0</c:formatCode>
                <c:ptCount val="1"/>
                <c:pt idx="0">
                  <c:v>36.666666666666671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9B-FA4E-BB77-B5EB5F67A68C}"/>
            </c:ext>
          </c:extLst>
        </c:ser>
        <c:ser>
          <c:idx val="1"/>
          <c:order val="1"/>
          <c:tx>
            <c:strRef>
              <c:f>'Mapa rentabi_producto'!$A$3</c:f>
              <c:strCache>
                <c:ptCount val="1"/>
                <c:pt idx="0">
                  <c:v>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'Mapa rentabi_producto'!$G$3</c:f>
              <c:numCache>
                <c:formatCode>0%</c:formatCode>
                <c:ptCount val="1"/>
                <c:pt idx="0">
                  <c:v>0.13513513513513514</c:v>
                </c:pt>
              </c:numCache>
            </c:numRef>
          </c:xVal>
          <c:yVal>
            <c:numRef>
              <c:f>'Mapa rentabi_producto'!$H$3</c:f>
              <c:numCache>
                <c:formatCode>0</c:formatCode>
                <c:ptCount val="1"/>
                <c:pt idx="0">
                  <c:v>38.671875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9B-FA4E-BB77-B5EB5F67A68C}"/>
            </c:ext>
          </c:extLst>
        </c:ser>
        <c:ser>
          <c:idx val="2"/>
          <c:order val="2"/>
          <c:tx>
            <c:strRef>
              <c:f>'Mapa rentabi_producto'!$A$4</c:f>
              <c:strCache>
                <c:ptCount val="1"/>
                <c:pt idx="0">
                  <c:v>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'Mapa rentabi_producto'!$G$4</c:f>
              <c:numCache>
                <c:formatCode>0%</c:formatCode>
                <c:ptCount val="1"/>
                <c:pt idx="0">
                  <c:v>0.20833333333333334</c:v>
                </c:pt>
              </c:numCache>
            </c:numRef>
          </c:xVal>
          <c:yVal>
            <c:numRef>
              <c:f>'Mapa rentabi_producto'!$H$4</c:f>
              <c:numCache>
                <c:formatCode>0</c:formatCode>
                <c:ptCount val="1"/>
                <c:pt idx="0">
                  <c:v>49.736842105263158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79B-FA4E-BB77-B5EB5F67A68C}"/>
            </c:ext>
          </c:extLst>
        </c:ser>
        <c:ser>
          <c:idx val="3"/>
          <c:order val="3"/>
          <c:tx>
            <c:strRef>
              <c:f>'Mapa rentabi_producto'!$A$5</c:f>
              <c:strCache>
                <c:ptCount val="1"/>
                <c:pt idx="0">
                  <c:v>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'Mapa rentabi_producto'!$G$5</c:f>
              <c:numCache>
                <c:formatCode>0%</c:formatCode>
                <c:ptCount val="1"/>
                <c:pt idx="0">
                  <c:v>0.31034482758620691</c:v>
                </c:pt>
              </c:numCache>
            </c:numRef>
          </c:xVal>
          <c:yVal>
            <c:numRef>
              <c:f>'Mapa rentabi_producto'!$H$5</c:f>
              <c:numCache>
                <c:formatCode>0</c:formatCode>
                <c:ptCount val="1"/>
                <c:pt idx="0">
                  <c:v>82.125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79B-FA4E-BB77-B5EB5F67A68C}"/>
            </c:ext>
          </c:extLst>
        </c:ser>
        <c:ser>
          <c:idx val="4"/>
          <c:order val="4"/>
          <c:tx>
            <c:strRef>
              <c:f>'Mapa rentabi_producto'!$A$6</c:f>
              <c:strCache>
                <c:ptCount val="1"/>
                <c:pt idx="0">
                  <c:v>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'Mapa rentabi_producto'!$G$6</c:f>
              <c:numCache>
                <c:formatCode>0%</c:formatCode>
                <c:ptCount val="1"/>
                <c:pt idx="0">
                  <c:v>0.26666666666666666</c:v>
                </c:pt>
              </c:numCache>
            </c:numRef>
          </c:xVal>
          <c:yVal>
            <c:numRef>
              <c:f>'Mapa rentabi_producto'!$H$6</c:f>
              <c:numCache>
                <c:formatCode>0</c:formatCode>
                <c:ptCount val="1"/>
                <c:pt idx="0">
                  <c:v>54.545454545454547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79B-FA4E-BB77-B5EB5F67A68C}"/>
            </c:ext>
          </c:extLst>
        </c:ser>
        <c:ser>
          <c:idx val="5"/>
          <c:order val="5"/>
          <c:tx>
            <c:strRef>
              <c:f>'Mapa rentabi_producto'!$A$7</c:f>
              <c:strCache>
                <c:ptCount val="1"/>
                <c:pt idx="0">
                  <c:v>F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'Mapa rentabi_producto'!$G$7</c:f>
              <c:numCache>
                <c:formatCode>0%</c:formatCode>
                <c:ptCount val="1"/>
                <c:pt idx="0">
                  <c:v>0.11764705882352941</c:v>
                </c:pt>
              </c:numCache>
            </c:numRef>
          </c:xVal>
          <c:yVal>
            <c:numRef>
              <c:f>'Mapa rentabi_producto'!$H$8</c:f>
              <c:numCache>
                <c:formatCode>0</c:formatCode>
                <c:ptCount val="1"/>
                <c:pt idx="0">
                  <c:v>46.368821292775664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79B-FA4E-BB77-B5EB5F67A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030911"/>
        <c:axId val="1252022399"/>
      </c:scatterChart>
      <c:valAx>
        <c:axId val="1252030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Margen bruto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52022399"/>
        <c:crosses val="autoZero"/>
        <c:crossBetween val="midCat"/>
      </c:valAx>
      <c:valAx>
        <c:axId val="1252022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DRI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520309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Mapa</a:t>
            </a:r>
            <a:r>
              <a:rPr lang="en-US" baseline="0"/>
              <a:t> de rentabilidad por cliente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'Mapa Rentab_cliente2'!$A$2</c:f>
              <c:strCache>
                <c:ptCount val="1"/>
                <c:pt idx="0">
                  <c:v>1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'Mapa Rentab_cliente2'!$G$2</c:f>
              <c:numCache>
                <c:formatCode>0%</c:formatCode>
                <c:ptCount val="1"/>
                <c:pt idx="0">
                  <c:v>0.31786507776206829</c:v>
                </c:pt>
              </c:numCache>
            </c:numRef>
          </c:xVal>
          <c:yVal>
            <c:numRef>
              <c:f>'Mapa Rentab_cliente2'!$H$2</c:f>
              <c:numCache>
                <c:formatCode>0</c:formatCode>
                <c:ptCount val="1"/>
                <c:pt idx="0">
                  <c:v>11.466577836997557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AF-7349-819E-3367F0472A12}"/>
            </c:ext>
          </c:extLst>
        </c:ser>
        <c:ser>
          <c:idx val="1"/>
          <c:order val="1"/>
          <c:tx>
            <c:strRef>
              <c:f>'Mapa Rentab_cliente2'!$A$3</c:f>
              <c:strCache>
                <c:ptCount val="1"/>
                <c:pt idx="0">
                  <c:v>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'Mapa Rentab_cliente2'!$G$3</c:f>
              <c:numCache>
                <c:formatCode>0%</c:formatCode>
                <c:ptCount val="1"/>
                <c:pt idx="0">
                  <c:v>2.9754484851769552E-2</c:v>
                </c:pt>
              </c:numCache>
            </c:numRef>
          </c:xVal>
          <c:yVal>
            <c:numRef>
              <c:f>'Mapa Rentab_cliente2'!$H$3</c:f>
              <c:numCache>
                <c:formatCode>0</c:formatCode>
                <c:ptCount val="1"/>
                <c:pt idx="0">
                  <c:v>5.1304323539269356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AF-7349-819E-3367F0472A12}"/>
            </c:ext>
          </c:extLst>
        </c:ser>
        <c:ser>
          <c:idx val="2"/>
          <c:order val="2"/>
          <c:tx>
            <c:strRef>
              <c:f>'Mapa Rentab_cliente2'!$A$4</c:f>
              <c:strCache>
                <c:ptCount val="1"/>
                <c:pt idx="0">
                  <c:v>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'Mapa Rentab_cliente2'!$G$4</c:f>
              <c:numCache>
                <c:formatCode>0%</c:formatCode>
                <c:ptCount val="1"/>
                <c:pt idx="0">
                  <c:v>0.1920047653716328</c:v>
                </c:pt>
              </c:numCache>
            </c:numRef>
          </c:xVal>
          <c:yVal>
            <c:numRef>
              <c:f>'Mapa Rentab_cliente2'!$H$4</c:f>
              <c:numCache>
                <c:formatCode>0</c:formatCode>
                <c:ptCount val="1"/>
                <c:pt idx="0">
                  <c:v>41.57007699868938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FAF-7349-819E-3367F0472A12}"/>
            </c:ext>
          </c:extLst>
        </c:ser>
        <c:ser>
          <c:idx val="3"/>
          <c:order val="3"/>
          <c:tx>
            <c:strRef>
              <c:f>'Mapa Rentab_cliente2'!$A$5</c:f>
              <c:strCache>
                <c:ptCount val="1"/>
                <c:pt idx="0">
                  <c:v>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'Mapa Rentab_cliente2'!$G$5</c:f>
              <c:numCache>
                <c:formatCode>0%</c:formatCode>
                <c:ptCount val="1"/>
                <c:pt idx="0">
                  <c:v>0.35060045439792276</c:v>
                </c:pt>
              </c:numCache>
            </c:numRef>
          </c:xVal>
          <c:yVal>
            <c:numRef>
              <c:f>'Mapa Rentab_cliente2'!$H$5</c:f>
              <c:numCache>
                <c:formatCode>0</c:formatCode>
                <c:ptCount val="1"/>
                <c:pt idx="0">
                  <c:v>65.379848060775686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FAF-7349-819E-3367F0472A12}"/>
            </c:ext>
          </c:extLst>
        </c:ser>
        <c:ser>
          <c:idx val="4"/>
          <c:order val="4"/>
          <c:tx>
            <c:strRef>
              <c:f>'Mapa Rentab_cliente2'!$A$6</c:f>
              <c:strCache>
                <c:ptCount val="1"/>
                <c:pt idx="0">
                  <c:v>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'Mapa Rentab_cliente2'!$G$6</c:f>
              <c:numCache>
                <c:formatCode>0%</c:formatCode>
                <c:ptCount val="1"/>
                <c:pt idx="0">
                  <c:v>0.1272899252939019</c:v>
                </c:pt>
              </c:numCache>
            </c:numRef>
          </c:xVal>
          <c:yVal>
            <c:numRef>
              <c:f>'Mapa Rentab_cliente2'!$H$6</c:f>
              <c:numCache>
                <c:formatCode>0</c:formatCode>
                <c:ptCount val="1"/>
                <c:pt idx="0">
                  <c:v>62.912473180119008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FAF-7349-819E-3367F0472A12}"/>
            </c:ext>
          </c:extLst>
        </c:ser>
        <c:ser>
          <c:idx val="5"/>
          <c:order val="5"/>
          <c:tx>
            <c:strRef>
              <c:f>'Mapa Rentab_cliente2'!$A$7</c:f>
              <c:strCache>
                <c:ptCount val="1"/>
                <c:pt idx="0">
                  <c:v>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'Mapa Rentab_cliente2'!$G$7</c:f>
              <c:numCache>
                <c:formatCode>0%</c:formatCode>
                <c:ptCount val="1"/>
                <c:pt idx="0">
                  <c:v>0.44430418097354069</c:v>
                </c:pt>
              </c:numCache>
            </c:numRef>
          </c:xVal>
          <c:yVal>
            <c:numRef>
              <c:f>'Mapa Rentab_cliente2'!$H$7</c:f>
              <c:numCache>
                <c:formatCode>0</c:formatCode>
                <c:ptCount val="1"/>
                <c:pt idx="0">
                  <c:v>109.18582462517037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FAF-7349-819E-3367F0472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9992575"/>
        <c:axId val="1213001535"/>
      </c:scatterChart>
      <c:valAx>
        <c:axId val="118999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Margen</a:t>
                </a:r>
                <a:r>
                  <a:rPr lang="es-MX" baseline="0"/>
                  <a:t> bruto</a:t>
                </a: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3001535"/>
        <c:crosses val="autoZero"/>
        <c:crossBetween val="midCat"/>
      </c:valAx>
      <c:valAx>
        <c:axId val="1213001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DRC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899925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4.xml"/><Relationship Id="rId13" Type="http://schemas.openxmlformats.org/officeDocument/2006/relationships/image" Target="../media/image6.png"/><Relationship Id="rId18" Type="http://schemas.openxmlformats.org/officeDocument/2006/relationships/customXml" Target="../ink/ink9.xml"/><Relationship Id="rId3" Type="http://schemas.openxmlformats.org/officeDocument/2006/relationships/image" Target="../media/image1.png"/><Relationship Id="rId21" Type="http://schemas.openxmlformats.org/officeDocument/2006/relationships/image" Target="../media/image10.png"/><Relationship Id="rId7" Type="http://schemas.openxmlformats.org/officeDocument/2006/relationships/image" Target="../media/image3.png"/><Relationship Id="rId12" Type="http://schemas.openxmlformats.org/officeDocument/2006/relationships/customXml" Target="../ink/ink6.xml"/><Relationship Id="rId17" Type="http://schemas.openxmlformats.org/officeDocument/2006/relationships/image" Target="../media/image8.png"/><Relationship Id="rId25" Type="http://schemas.openxmlformats.org/officeDocument/2006/relationships/image" Target="../media/image12.png"/><Relationship Id="rId2" Type="http://schemas.openxmlformats.org/officeDocument/2006/relationships/customXml" Target="../ink/ink1.xml"/><Relationship Id="rId16" Type="http://schemas.openxmlformats.org/officeDocument/2006/relationships/customXml" Target="../ink/ink8.xml"/><Relationship Id="rId20" Type="http://schemas.openxmlformats.org/officeDocument/2006/relationships/customXml" Target="../ink/ink10.xml"/><Relationship Id="rId1" Type="http://schemas.openxmlformats.org/officeDocument/2006/relationships/chart" Target="../charts/chart1.xml"/><Relationship Id="rId6" Type="http://schemas.openxmlformats.org/officeDocument/2006/relationships/customXml" Target="../ink/ink3.xml"/><Relationship Id="rId11" Type="http://schemas.openxmlformats.org/officeDocument/2006/relationships/image" Target="../media/image5.png"/><Relationship Id="rId24" Type="http://schemas.openxmlformats.org/officeDocument/2006/relationships/customXml" Target="../ink/ink12.xml"/><Relationship Id="rId5" Type="http://schemas.openxmlformats.org/officeDocument/2006/relationships/image" Target="../media/image2.png"/><Relationship Id="rId15" Type="http://schemas.openxmlformats.org/officeDocument/2006/relationships/image" Target="../media/image7.png"/><Relationship Id="rId23" Type="http://schemas.openxmlformats.org/officeDocument/2006/relationships/image" Target="../media/image11.png"/><Relationship Id="rId10" Type="http://schemas.openxmlformats.org/officeDocument/2006/relationships/customXml" Target="../ink/ink5.xml"/><Relationship Id="rId19" Type="http://schemas.openxmlformats.org/officeDocument/2006/relationships/image" Target="../media/image9.png"/><Relationship Id="rId4" Type="http://schemas.openxmlformats.org/officeDocument/2006/relationships/customXml" Target="../ink/ink2.xml"/><Relationship Id="rId9" Type="http://schemas.openxmlformats.org/officeDocument/2006/relationships/image" Target="../media/image4.png"/><Relationship Id="rId14" Type="http://schemas.openxmlformats.org/officeDocument/2006/relationships/customXml" Target="../ink/ink7.xml"/><Relationship Id="rId22" Type="http://schemas.openxmlformats.org/officeDocument/2006/relationships/customXml" Target="../ink/ink1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ustomXml" Target="../ink/ink16.xml"/><Relationship Id="rId13" Type="http://schemas.openxmlformats.org/officeDocument/2006/relationships/image" Target="../media/image18.png"/><Relationship Id="rId18" Type="http://schemas.openxmlformats.org/officeDocument/2006/relationships/customXml" Target="../ink/ink21.xml"/><Relationship Id="rId3" Type="http://schemas.openxmlformats.org/officeDocument/2006/relationships/image" Target="../media/image13.png"/><Relationship Id="rId21" Type="http://schemas.openxmlformats.org/officeDocument/2006/relationships/image" Target="../media/image22.png"/><Relationship Id="rId7" Type="http://schemas.openxmlformats.org/officeDocument/2006/relationships/image" Target="../media/image15.png"/><Relationship Id="rId12" Type="http://schemas.openxmlformats.org/officeDocument/2006/relationships/customXml" Target="../ink/ink18.xml"/><Relationship Id="rId17" Type="http://schemas.openxmlformats.org/officeDocument/2006/relationships/image" Target="../media/image20.png"/><Relationship Id="rId2" Type="http://schemas.openxmlformats.org/officeDocument/2006/relationships/customXml" Target="../ink/ink13.xml"/><Relationship Id="rId16" Type="http://schemas.openxmlformats.org/officeDocument/2006/relationships/customXml" Target="../ink/ink20.xml"/><Relationship Id="rId20" Type="http://schemas.openxmlformats.org/officeDocument/2006/relationships/customXml" Target="../ink/ink22.xml"/><Relationship Id="rId1" Type="http://schemas.openxmlformats.org/officeDocument/2006/relationships/chart" Target="../charts/chart2.xml"/><Relationship Id="rId6" Type="http://schemas.openxmlformats.org/officeDocument/2006/relationships/customXml" Target="../ink/ink15.xml"/><Relationship Id="rId11" Type="http://schemas.openxmlformats.org/officeDocument/2006/relationships/image" Target="../media/image17.png"/><Relationship Id="rId5" Type="http://schemas.openxmlformats.org/officeDocument/2006/relationships/image" Target="../media/image14.png"/><Relationship Id="rId15" Type="http://schemas.openxmlformats.org/officeDocument/2006/relationships/image" Target="../media/image19.png"/><Relationship Id="rId23" Type="http://schemas.openxmlformats.org/officeDocument/2006/relationships/image" Target="../media/image23.png"/><Relationship Id="rId10" Type="http://schemas.openxmlformats.org/officeDocument/2006/relationships/customXml" Target="../ink/ink17.xml"/><Relationship Id="rId19" Type="http://schemas.openxmlformats.org/officeDocument/2006/relationships/image" Target="../media/image21.png"/><Relationship Id="rId4" Type="http://schemas.openxmlformats.org/officeDocument/2006/relationships/customXml" Target="../ink/ink14.xml"/><Relationship Id="rId9" Type="http://schemas.openxmlformats.org/officeDocument/2006/relationships/image" Target="../media/image16.png"/><Relationship Id="rId14" Type="http://schemas.openxmlformats.org/officeDocument/2006/relationships/customXml" Target="../ink/ink19.xml"/><Relationship Id="rId22" Type="http://schemas.openxmlformats.org/officeDocument/2006/relationships/customXml" Target="../ink/ink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711203</xdr:colOff>
      <xdr:row>9</xdr:row>
      <xdr:rowOff>71967</xdr:rowOff>
    </xdr:from>
    <xdr:to>
      <xdr:col>8</xdr:col>
      <xdr:colOff>397937</xdr:colOff>
      <xdr:row>22</xdr:row>
      <xdr:rowOff>173567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32A72F-3825-3BC7-EE95-237B30293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364067</xdr:colOff>
      <xdr:row>15</xdr:row>
      <xdr:rowOff>152400</xdr:rowOff>
    </xdr:from>
    <xdr:to>
      <xdr:col>8</xdr:col>
      <xdr:colOff>423334</xdr:colOff>
      <xdr:row>15</xdr:row>
      <xdr:rowOff>177800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10D5ADD-5DDF-24EF-526D-9AC47A2D8B28}"/>
            </a:ext>
          </a:extLst>
        </xdr:cNvPr>
        <xdr:cNvCxnSpPr/>
      </xdr:nvCxnSpPr>
      <xdr:spPr>
        <a:xfrm flipV="1">
          <a:off x="6764867" y="3200400"/>
          <a:ext cx="4064000" cy="254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1388533</xdr:colOff>
      <xdr:row>11</xdr:row>
      <xdr:rowOff>8466</xdr:rowOff>
    </xdr:from>
    <xdr:to>
      <xdr:col>6</xdr:col>
      <xdr:colOff>1388533</xdr:colOff>
      <xdr:row>20</xdr:row>
      <xdr:rowOff>160866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D851029-B136-9464-4B10-BE69BF4C26A3}"/>
            </a:ext>
          </a:extLst>
        </xdr:cNvPr>
        <xdr:cNvCxnSpPr/>
      </xdr:nvCxnSpPr>
      <xdr:spPr>
        <a:xfrm flipV="1">
          <a:off x="8703733" y="2243666"/>
          <a:ext cx="0" cy="19812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1920240</xdr:colOff>
      <xdr:row>21</xdr:row>
      <xdr:rowOff>136680</xdr:rowOff>
    </xdr:from>
    <xdr:to>
      <xdr:col>7</xdr:col>
      <xdr:colOff>586107</xdr:colOff>
      <xdr:row>22</xdr:row>
      <xdr:rowOff>12680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9" name="Entrada de lápiz 8">
              <a:extLst>
                <a:ext uri="{FF2B5EF4-FFF2-40B4-BE49-F238E27FC236}">
                  <a16:creationId xmlns:a16="http://schemas.microsoft.com/office/drawing/2014/main" id="{172ADA06-DDEC-3D29-2560-1149D180574E}"/>
                </a:ext>
              </a:extLst>
            </xdr14:cNvPr>
            <xdr14:cNvContentPartPr/>
          </xdr14:nvContentPartPr>
          <xdr14:nvPr macro=""/>
          <xdr14:xfrm>
            <a:off x="9235440" y="4403880"/>
            <a:ext cx="918000" cy="79200"/>
          </xdr14:xfrm>
        </xdr:contentPart>
      </mc:Choice>
      <mc:Fallback>
        <xdr:pic>
          <xdr:nvPicPr>
            <xdr:cNvPr id="9" name="Entrada de lápiz 8">
              <a:extLst>
                <a:ext uri="{FF2B5EF4-FFF2-40B4-BE49-F238E27FC236}">
                  <a16:creationId xmlns:a16="http://schemas.microsoft.com/office/drawing/2014/main" id="{172ADA06-DDEC-3D29-2560-1149D180574E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9226800" y="4394880"/>
              <a:ext cx="935640" cy="96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845613</xdr:colOff>
      <xdr:row>17</xdr:row>
      <xdr:rowOff>36160</xdr:rowOff>
    </xdr:from>
    <xdr:to>
      <xdr:col>5</xdr:col>
      <xdr:colOff>87480</xdr:colOff>
      <xdr:row>19</xdr:row>
      <xdr:rowOff>76520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12" name="Entrada de lápiz 11">
              <a:extLst>
                <a:ext uri="{FF2B5EF4-FFF2-40B4-BE49-F238E27FC236}">
                  <a16:creationId xmlns:a16="http://schemas.microsoft.com/office/drawing/2014/main" id="{E854E4F8-C9EA-BC39-FB6F-E7ED72FEE004}"/>
                </a:ext>
              </a:extLst>
            </xdr14:cNvPr>
            <xdr14:cNvContentPartPr/>
          </xdr14:nvContentPartPr>
          <xdr14:nvPr macro=""/>
          <xdr14:xfrm>
            <a:off x="6365880" y="3490560"/>
            <a:ext cx="122400" cy="446760"/>
          </xdr14:xfrm>
        </xdr:contentPart>
      </mc:Choice>
      <mc:Fallback>
        <xdr:pic>
          <xdr:nvPicPr>
            <xdr:cNvPr id="12" name="Entrada de lápiz 11">
              <a:extLst>
                <a:ext uri="{FF2B5EF4-FFF2-40B4-BE49-F238E27FC236}">
                  <a16:creationId xmlns:a16="http://schemas.microsoft.com/office/drawing/2014/main" id="{E854E4F8-C9EA-BC39-FB6F-E7ED72FEE004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6357240" y="3481560"/>
              <a:ext cx="140040" cy="464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2115000</xdr:colOff>
      <xdr:row>16</xdr:row>
      <xdr:rowOff>17960</xdr:rowOff>
    </xdr:from>
    <xdr:to>
      <xdr:col>7</xdr:col>
      <xdr:colOff>361467</xdr:colOff>
      <xdr:row>17</xdr:row>
      <xdr:rowOff>130840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">
          <xdr14:nvContentPartPr>
            <xdr14:cNvPr id="13" name="Entrada de lápiz 12">
              <a:extLst>
                <a:ext uri="{FF2B5EF4-FFF2-40B4-BE49-F238E27FC236}">
                  <a16:creationId xmlns:a16="http://schemas.microsoft.com/office/drawing/2014/main" id="{EF35B261-C877-D9B4-C7EC-C83EA70F43E1}"/>
                </a:ext>
              </a:extLst>
            </xdr14:cNvPr>
            <xdr14:cNvContentPartPr/>
          </xdr14:nvContentPartPr>
          <xdr14:nvPr macro=""/>
          <xdr14:xfrm>
            <a:off x="9430200" y="3269160"/>
            <a:ext cx="498600" cy="316080"/>
          </xdr14:xfrm>
        </xdr:contentPart>
      </mc:Choice>
      <mc:Fallback>
        <xdr:pic>
          <xdr:nvPicPr>
            <xdr:cNvPr id="13" name="Entrada de lápiz 12">
              <a:extLst>
                <a:ext uri="{FF2B5EF4-FFF2-40B4-BE49-F238E27FC236}">
                  <a16:creationId xmlns:a16="http://schemas.microsoft.com/office/drawing/2014/main" id="{EF35B261-C877-D9B4-C7EC-C83EA70F43E1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9421200" y="3260160"/>
              <a:ext cx="516240" cy="333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729027</xdr:colOff>
      <xdr:row>16</xdr:row>
      <xdr:rowOff>194720</xdr:rowOff>
    </xdr:from>
    <xdr:to>
      <xdr:col>8</xdr:col>
      <xdr:colOff>90267</xdr:colOff>
      <xdr:row>17</xdr:row>
      <xdr:rowOff>182320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">
          <xdr14:nvContentPartPr>
            <xdr14:cNvPr id="14" name="Entrada de lápiz 13">
              <a:extLst>
                <a:ext uri="{FF2B5EF4-FFF2-40B4-BE49-F238E27FC236}">
                  <a16:creationId xmlns:a16="http://schemas.microsoft.com/office/drawing/2014/main" id="{0EBBDCC2-F2DA-D65D-EF8E-4FE02A971FAC}"/>
                </a:ext>
              </a:extLst>
            </xdr14:cNvPr>
            <xdr14:cNvContentPartPr/>
          </xdr14:nvContentPartPr>
          <xdr14:nvPr macro=""/>
          <xdr14:xfrm>
            <a:off x="10296360" y="3445920"/>
            <a:ext cx="199440" cy="190800"/>
          </xdr14:xfrm>
        </xdr:contentPart>
      </mc:Choice>
      <mc:Fallback>
        <xdr:pic>
          <xdr:nvPicPr>
            <xdr:cNvPr id="14" name="Entrada de lápiz 13">
              <a:extLst>
                <a:ext uri="{FF2B5EF4-FFF2-40B4-BE49-F238E27FC236}">
                  <a16:creationId xmlns:a16="http://schemas.microsoft.com/office/drawing/2014/main" id="{0EBBDCC2-F2DA-D65D-EF8E-4FE02A971FAC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0287360" y="3437280"/>
              <a:ext cx="217080" cy="208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473427</xdr:colOff>
      <xdr:row>11</xdr:row>
      <xdr:rowOff>150520</xdr:rowOff>
    </xdr:from>
    <xdr:to>
      <xdr:col>8</xdr:col>
      <xdr:colOff>43467</xdr:colOff>
      <xdr:row>13</xdr:row>
      <xdr:rowOff>72800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">
          <xdr14:nvContentPartPr>
            <xdr14:cNvPr id="15" name="Entrada de lápiz 14">
              <a:extLst>
                <a:ext uri="{FF2B5EF4-FFF2-40B4-BE49-F238E27FC236}">
                  <a16:creationId xmlns:a16="http://schemas.microsoft.com/office/drawing/2014/main" id="{3A876F13-4391-A10D-63C7-376E77C9FC9E}"/>
                </a:ext>
              </a:extLst>
            </xdr14:cNvPr>
            <xdr14:cNvContentPartPr/>
          </xdr14:nvContentPartPr>
          <xdr14:nvPr macro=""/>
          <xdr14:xfrm>
            <a:off x="10040760" y="2385720"/>
            <a:ext cx="408240" cy="328680"/>
          </xdr14:xfrm>
        </xdr:contentPart>
      </mc:Choice>
      <mc:Fallback>
        <xdr:pic>
          <xdr:nvPicPr>
            <xdr:cNvPr id="15" name="Entrada de lápiz 14">
              <a:extLst>
                <a:ext uri="{FF2B5EF4-FFF2-40B4-BE49-F238E27FC236}">
                  <a16:creationId xmlns:a16="http://schemas.microsoft.com/office/drawing/2014/main" id="{3A876F13-4391-A10D-63C7-376E77C9FC9E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0036440" y="2381400"/>
              <a:ext cx="416880" cy="337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571707</xdr:colOff>
      <xdr:row>13</xdr:row>
      <xdr:rowOff>149120</xdr:rowOff>
    </xdr:from>
    <xdr:to>
      <xdr:col>8</xdr:col>
      <xdr:colOff>2787</xdr:colOff>
      <xdr:row>17</xdr:row>
      <xdr:rowOff>77200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2">
          <xdr14:nvContentPartPr>
            <xdr14:cNvPr id="18" name="Entrada de lápiz 17">
              <a:extLst>
                <a:ext uri="{FF2B5EF4-FFF2-40B4-BE49-F238E27FC236}">
                  <a16:creationId xmlns:a16="http://schemas.microsoft.com/office/drawing/2014/main" id="{30B88951-4129-CD81-2E5A-0A222BC05D81}"/>
                </a:ext>
              </a:extLst>
            </xdr14:cNvPr>
            <xdr14:cNvContentPartPr/>
          </xdr14:nvContentPartPr>
          <xdr14:nvPr macro=""/>
          <xdr14:xfrm>
            <a:off x="10139040" y="2790720"/>
            <a:ext cx="269280" cy="740880"/>
          </xdr14:xfrm>
        </xdr:contentPart>
      </mc:Choice>
      <mc:Fallback>
        <xdr:pic>
          <xdr:nvPicPr>
            <xdr:cNvPr id="18" name="Entrada de lápiz 17">
              <a:extLst>
                <a:ext uri="{FF2B5EF4-FFF2-40B4-BE49-F238E27FC236}">
                  <a16:creationId xmlns:a16="http://schemas.microsoft.com/office/drawing/2014/main" id="{30B88951-4129-CD81-2E5A-0A222BC05D81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0134714" y="2786398"/>
              <a:ext cx="277932" cy="749524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1661040</xdr:colOff>
      <xdr:row>14</xdr:row>
      <xdr:rowOff>96760</xdr:rowOff>
    </xdr:from>
    <xdr:to>
      <xdr:col>7</xdr:col>
      <xdr:colOff>334107</xdr:colOff>
      <xdr:row>15</xdr:row>
      <xdr:rowOff>193800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4">
          <xdr14:nvContentPartPr>
            <xdr14:cNvPr id="21" name="Entrada de lápiz 20">
              <a:extLst>
                <a:ext uri="{FF2B5EF4-FFF2-40B4-BE49-F238E27FC236}">
                  <a16:creationId xmlns:a16="http://schemas.microsoft.com/office/drawing/2014/main" id="{2C839D8D-85B5-CA4C-900A-7EE462DB196A}"/>
                </a:ext>
              </a:extLst>
            </xdr14:cNvPr>
            <xdr14:cNvContentPartPr/>
          </xdr14:nvContentPartPr>
          <xdr14:nvPr macro=""/>
          <xdr14:xfrm>
            <a:off x="8976240" y="2941560"/>
            <a:ext cx="925200" cy="300240"/>
          </xdr14:xfrm>
        </xdr:contentPart>
      </mc:Choice>
      <mc:Fallback>
        <xdr:pic>
          <xdr:nvPicPr>
            <xdr:cNvPr id="21" name="Entrada de lápiz 20">
              <a:extLst>
                <a:ext uri="{FF2B5EF4-FFF2-40B4-BE49-F238E27FC236}">
                  <a16:creationId xmlns:a16="http://schemas.microsoft.com/office/drawing/2014/main" id="{2C839D8D-85B5-CA4C-900A-7EE462DB196A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8971920" y="2937245"/>
              <a:ext cx="933840" cy="30887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346347</xdr:colOff>
      <xdr:row>16</xdr:row>
      <xdr:rowOff>100400</xdr:rowOff>
    </xdr:from>
    <xdr:to>
      <xdr:col>8</xdr:col>
      <xdr:colOff>213387</xdr:colOff>
      <xdr:row>20</xdr:row>
      <xdr:rowOff>50440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6">
          <xdr14:nvContentPartPr>
            <xdr14:cNvPr id="22" name="Entrada de lápiz 21">
              <a:extLst>
                <a:ext uri="{FF2B5EF4-FFF2-40B4-BE49-F238E27FC236}">
                  <a16:creationId xmlns:a16="http://schemas.microsoft.com/office/drawing/2014/main" id="{FE917DBD-7043-5971-54D4-093539ED0515}"/>
                </a:ext>
              </a:extLst>
            </xdr14:cNvPr>
            <xdr14:cNvContentPartPr/>
          </xdr14:nvContentPartPr>
          <xdr14:nvPr macro=""/>
          <xdr14:xfrm>
            <a:off x="9913680" y="3351600"/>
            <a:ext cx="705240" cy="762840"/>
          </xdr14:xfrm>
        </xdr:contentPart>
      </mc:Choice>
      <mc:Fallback>
        <xdr:pic>
          <xdr:nvPicPr>
            <xdr:cNvPr id="22" name="Entrada de lápiz 21">
              <a:extLst>
                <a:ext uri="{FF2B5EF4-FFF2-40B4-BE49-F238E27FC236}">
                  <a16:creationId xmlns:a16="http://schemas.microsoft.com/office/drawing/2014/main" id="{FE917DBD-7043-5971-54D4-093539ED0515}"/>
                </a:ext>
              </a:extLst>
            </xdr:cNvPr>
            <xdr:cNvPicPr/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9909360" y="3347280"/>
              <a:ext cx="713880" cy="771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641160</xdr:colOff>
      <xdr:row>15</xdr:row>
      <xdr:rowOff>33240</xdr:rowOff>
    </xdr:from>
    <xdr:to>
      <xdr:col>6</xdr:col>
      <xdr:colOff>957960</xdr:colOff>
      <xdr:row>16</xdr:row>
      <xdr:rowOff>103640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8">
          <xdr14:nvContentPartPr>
            <xdr14:cNvPr id="23" name="Entrada de lápiz 22">
              <a:extLst>
                <a:ext uri="{FF2B5EF4-FFF2-40B4-BE49-F238E27FC236}">
                  <a16:creationId xmlns:a16="http://schemas.microsoft.com/office/drawing/2014/main" id="{C44787D9-2798-861D-9F9B-E07171409150}"/>
                </a:ext>
              </a:extLst>
            </xdr14:cNvPr>
            <xdr14:cNvContentPartPr/>
          </xdr14:nvContentPartPr>
          <xdr14:nvPr macro=""/>
          <xdr14:xfrm>
            <a:off x="7956360" y="3081240"/>
            <a:ext cx="316800" cy="273600"/>
          </xdr14:xfrm>
        </xdr:contentPart>
      </mc:Choice>
      <mc:Fallback>
        <xdr:pic>
          <xdr:nvPicPr>
            <xdr:cNvPr id="23" name="Entrada de lápiz 22">
              <a:extLst>
                <a:ext uri="{FF2B5EF4-FFF2-40B4-BE49-F238E27FC236}">
                  <a16:creationId xmlns:a16="http://schemas.microsoft.com/office/drawing/2014/main" id="{C44787D9-2798-861D-9F9B-E07171409150}"/>
                </a:ext>
              </a:extLst>
            </xdr:cNvPr>
            <xdr:cNvPicPr/>
          </xdr:nvPicPr>
          <xdr:blipFill>
            <a:blip xmlns:r="http://schemas.openxmlformats.org/officeDocument/2006/relationships" r:embed="rId19"/>
            <a:stretch>
              <a:fillRect/>
            </a:stretch>
          </xdr:blipFill>
          <xdr:spPr>
            <a:xfrm>
              <a:off x="7947720" y="3072240"/>
              <a:ext cx="334440" cy="291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694080</xdr:colOff>
      <xdr:row>15</xdr:row>
      <xdr:rowOff>156360</xdr:rowOff>
    </xdr:from>
    <xdr:to>
      <xdr:col>6</xdr:col>
      <xdr:colOff>1548720</xdr:colOff>
      <xdr:row>19</xdr:row>
      <xdr:rowOff>1280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0">
          <xdr14:nvContentPartPr>
            <xdr14:cNvPr id="28" name="Entrada de lápiz 27">
              <a:extLst>
                <a:ext uri="{FF2B5EF4-FFF2-40B4-BE49-F238E27FC236}">
                  <a16:creationId xmlns:a16="http://schemas.microsoft.com/office/drawing/2014/main" id="{DF44B9E5-09AB-DA81-D45B-F96797E8A42F}"/>
                </a:ext>
              </a:extLst>
            </xdr14:cNvPr>
            <xdr14:cNvContentPartPr/>
          </xdr14:nvContentPartPr>
          <xdr14:nvPr macro=""/>
          <xdr14:xfrm>
            <a:off x="8009280" y="3204360"/>
            <a:ext cx="854640" cy="657720"/>
          </xdr14:xfrm>
        </xdr:contentPart>
      </mc:Choice>
      <mc:Fallback>
        <xdr:pic>
          <xdr:nvPicPr>
            <xdr:cNvPr id="28" name="Entrada de lápiz 27">
              <a:extLst>
                <a:ext uri="{FF2B5EF4-FFF2-40B4-BE49-F238E27FC236}">
                  <a16:creationId xmlns:a16="http://schemas.microsoft.com/office/drawing/2014/main" id="{DF44B9E5-09AB-DA81-D45B-F96797E8A42F}"/>
                </a:ext>
              </a:extLst>
            </xdr:cNvPr>
            <xdr:cNvPicPr/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8000640" y="3195360"/>
              <a:ext cx="872280" cy="675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1183320</xdr:colOff>
      <xdr:row>16</xdr:row>
      <xdr:rowOff>167360</xdr:rowOff>
    </xdr:from>
    <xdr:to>
      <xdr:col>6</xdr:col>
      <xdr:colOff>1629000</xdr:colOff>
      <xdr:row>17</xdr:row>
      <xdr:rowOff>174760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2">
          <xdr14:nvContentPartPr>
            <xdr14:cNvPr id="31" name="Entrada de lápiz 30">
              <a:extLst>
                <a:ext uri="{FF2B5EF4-FFF2-40B4-BE49-F238E27FC236}">
                  <a16:creationId xmlns:a16="http://schemas.microsoft.com/office/drawing/2014/main" id="{6D9F7A73-32B9-FC90-8B88-21F4B4B18EED}"/>
                </a:ext>
              </a:extLst>
            </xdr14:cNvPr>
            <xdr14:cNvContentPartPr/>
          </xdr14:nvContentPartPr>
          <xdr14:nvPr macro=""/>
          <xdr14:xfrm>
            <a:off x="8498520" y="3418560"/>
            <a:ext cx="445680" cy="210600"/>
          </xdr14:xfrm>
        </xdr:contentPart>
      </mc:Choice>
      <mc:Fallback>
        <xdr:pic>
          <xdr:nvPicPr>
            <xdr:cNvPr id="31" name="Entrada de lápiz 30">
              <a:extLst>
                <a:ext uri="{FF2B5EF4-FFF2-40B4-BE49-F238E27FC236}">
                  <a16:creationId xmlns:a16="http://schemas.microsoft.com/office/drawing/2014/main" id="{6D9F7A73-32B9-FC90-8B88-21F4B4B18EED}"/>
                </a:ext>
              </a:extLst>
            </xdr:cNvPr>
            <xdr:cNvPicPr/>
          </xdr:nvPicPr>
          <xdr:blipFill>
            <a:blip xmlns:r="http://schemas.openxmlformats.org/officeDocument/2006/relationships" r:embed="rId23"/>
            <a:stretch>
              <a:fillRect/>
            </a:stretch>
          </xdr:blipFill>
          <xdr:spPr>
            <a:xfrm>
              <a:off x="8489527" y="3409560"/>
              <a:ext cx="463306" cy="228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650520</xdr:colOff>
      <xdr:row>12</xdr:row>
      <xdr:rowOff>55320</xdr:rowOff>
    </xdr:from>
    <xdr:to>
      <xdr:col>6</xdr:col>
      <xdr:colOff>649800</xdr:colOff>
      <xdr:row>14</xdr:row>
      <xdr:rowOff>92440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4">
          <xdr14:nvContentPartPr>
            <xdr14:cNvPr id="34" name="Entrada de lápiz 33">
              <a:extLst>
                <a:ext uri="{FF2B5EF4-FFF2-40B4-BE49-F238E27FC236}">
                  <a16:creationId xmlns:a16="http://schemas.microsoft.com/office/drawing/2014/main" id="{B5A8E516-DBC7-B3FE-CCCF-028F06B7BD28}"/>
                </a:ext>
              </a:extLst>
            </xdr14:cNvPr>
            <xdr14:cNvContentPartPr/>
          </xdr14:nvContentPartPr>
          <xdr14:nvPr macro=""/>
          <xdr14:xfrm>
            <a:off x="7051320" y="2493720"/>
            <a:ext cx="913680" cy="443520"/>
          </xdr14:xfrm>
        </xdr:contentPart>
      </mc:Choice>
      <mc:Fallback>
        <xdr:pic>
          <xdr:nvPicPr>
            <xdr:cNvPr id="34" name="Entrada de lápiz 33">
              <a:extLst>
                <a:ext uri="{FF2B5EF4-FFF2-40B4-BE49-F238E27FC236}">
                  <a16:creationId xmlns:a16="http://schemas.microsoft.com/office/drawing/2014/main" id="{B5A8E516-DBC7-B3FE-CCCF-028F06B7BD28}"/>
                </a:ext>
              </a:extLst>
            </xdr:cNvPr>
            <xdr:cNvPicPr/>
          </xdr:nvPicPr>
          <xdr:blipFill>
            <a:blip xmlns:r="http://schemas.openxmlformats.org/officeDocument/2006/relationships" r:embed="rId25"/>
            <a:stretch>
              <a:fillRect/>
            </a:stretch>
          </xdr:blipFill>
          <xdr:spPr>
            <a:xfrm>
              <a:off x="7042680" y="2485073"/>
              <a:ext cx="931320" cy="461174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120650</xdr:colOff>
      <xdr:row>13</xdr:row>
      <xdr:rowOff>152400</xdr:rowOff>
    </xdr:from>
    <xdr:to>
      <xdr:col>8</xdr:col>
      <xdr:colOff>177800</xdr:colOff>
      <xdr:row>28</xdr:row>
      <xdr:rowOff>127000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D3AF55-2AD2-0358-B401-217C59769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495300</xdr:colOff>
      <xdr:row>20</xdr:row>
      <xdr:rowOff>165100</xdr:rowOff>
    </xdr:from>
    <xdr:to>
      <xdr:col>7</xdr:col>
      <xdr:colOff>723900</xdr:colOff>
      <xdr:row>20</xdr:row>
      <xdr:rowOff>177800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0831569-CEDA-A6D7-2CA0-69B45D152C96}"/>
            </a:ext>
          </a:extLst>
        </xdr:cNvPr>
        <xdr:cNvCxnSpPr/>
      </xdr:nvCxnSpPr>
      <xdr:spPr>
        <a:xfrm flipV="1">
          <a:off x="5613400" y="4229100"/>
          <a:ext cx="5549900" cy="127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774700</xdr:colOff>
      <xdr:row>15</xdr:row>
      <xdr:rowOff>101600</xdr:rowOff>
    </xdr:from>
    <xdr:to>
      <xdr:col>5</xdr:col>
      <xdr:colOff>800100</xdr:colOff>
      <xdr:row>26</xdr:row>
      <xdr:rowOff>101600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2900C2C4-DA14-BDE7-EE64-069481A8426C}"/>
            </a:ext>
          </a:extLst>
        </xdr:cNvPr>
        <xdr:cNvCxnSpPr/>
      </xdr:nvCxnSpPr>
      <xdr:spPr>
        <a:xfrm flipH="1" flipV="1">
          <a:off x="8051800" y="3149600"/>
          <a:ext cx="25400" cy="22352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795480</xdr:colOff>
      <xdr:row>23</xdr:row>
      <xdr:rowOff>8920</xdr:rowOff>
    </xdr:from>
    <xdr:to>
      <xdr:col>8</xdr:col>
      <xdr:colOff>196680</xdr:colOff>
      <xdr:row>24</xdr:row>
      <xdr:rowOff>117120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7" name="Entrada de lápiz 6">
              <a:extLst>
                <a:ext uri="{FF2B5EF4-FFF2-40B4-BE49-F238E27FC236}">
                  <a16:creationId xmlns:a16="http://schemas.microsoft.com/office/drawing/2014/main" id="{38385ABD-A1C4-6A42-FF10-1659FB887745}"/>
                </a:ext>
              </a:extLst>
            </xdr14:cNvPr>
            <xdr14:cNvContentPartPr/>
          </xdr14:nvContentPartPr>
          <xdr14:nvPr macro=""/>
          <xdr14:xfrm>
            <a:off x="11234880" y="4682520"/>
            <a:ext cx="239400" cy="311400"/>
          </xdr14:xfrm>
        </xdr:contentPart>
      </mc:Choice>
      <mc:Fallback>
        <xdr:pic>
          <xdr:nvPicPr>
            <xdr:cNvPr id="7" name="Entrada de lápiz 6">
              <a:extLst>
                <a:ext uri="{FF2B5EF4-FFF2-40B4-BE49-F238E27FC236}">
                  <a16:creationId xmlns:a16="http://schemas.microsoft.com/office/drawing/2014/main" id="{38385ABD-A1C4-6A42-FF10-1659FB887745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1226240" y="4673880"/>
              <a:ext cx="257040" cy="329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813180</xdr:colOff>
      <xdr:row>24</xdr:row>
      <xdr:rowOff>84000</xdr:rowOff>
    </xdr:from>
    <xdr:to>
      <xdr:col>6</xdr:col>
      <xdr:colOff>1386660</xdr:colOff>
      <xdr:row>26</xdr:row>
      <xdr:rowOff>79000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8" name="Entrada de lápiz 7">
              <a:extLst>
                <a:ext uri="{FF2B5EF4-FFF2-40B4-BE49-F238E27FC236}">
                  <a16:creationId xmlns:a16="http://schemas.microsoft.com/office/drawing/2014/main" id="{A5F4A73B-FA8D-1B47-4563-4548DDC963C6}"/>
                </a:ext>
              </a:extLst>
            </xdr14:cNvPr>
            <xdr14:cNvContentPartPr/>
          </xdr14:nvContentPartPr>
          <xdr14:nvPr macro=""/>
          <xdr14:xfrm>
            <a:off x="9004680" y="4960800"/>
            <a:ext cx="573480" cy="401400"/>
          </xdr14:xfrm>
        </xdr:contentPart>
      </mc:Choice>
      <mc:Fallback>
        <xdr:pic>
          <xdr:nvPicPr>
            <xdr:cNvPr id="8" name="Entrada de lápiz 7">
              <a:extLst>
                <a:ext uri="{FF2B5EF4-FFF2-40B4-BE49-F238E27FC236}">
                  <a16:creationId xmlns:a16="http://schemas.microsoft.com/office/drawing/2014/main" id="{A5F4A73B-FA8D-1B47-4563-4548DDC963C6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8995680" y="4951800"/>
              <a:ext cx="591120" cy="419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292800</xdr:colOff>
      <xdr:row>12</xdr:row>
      <xdr:rowOff>69000</xdr:rowOff>
    </xdr:from>
    <xdr:to>
      <xdr:col>8</xdr:col>
      <xdr:colOff>298200</xdr:colOff>
      <xdr:row>12</xdr:row>
      <xdr:rowOff>69360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">
          <xdr14:nvContentPartPr>
            <xdr14:cNvPr id="9" name="Entrada de lápiz 8">
              <a:extLst>
                <a:ext uri="{FF2B5EF4-FFF2-40B4-BE49-F238E27FC236}">
                  <a16:creationId xmlns:a16="http://schemas.microsoft.com/office/drawing/2014/main" id="{3028FCEB-7122-5B1E-66A5-42BB041AB40A}"/>
                </a:ext>
              </a:extLst>
            </xdr14:cNvPr>
            <xdr14:cNvContentPartPr/>
          </xdr14:nvContentPartPr>
          <xdr14:nvPr macro=""/>
          <xdr14:xfrm>
            <a:off x="11570400" y="2507400"/>
            <a:ext cx="5400" cy="360"/>
          </xdr14:xfrm>
        </xdr:contentPart>
      </mc:Choice>
      <mc:Fallback>
        <xdr:pic>
          <xdr:nvPicPr>
            <xdr:cNvPr id="9" name="Entrada de lápiz 8">
              <a:extLst>
                <a:ext uri="{FF2B5EF4-FFF2-40B4-BE49-F238E27FC236}">
                  <a16:creationId xmlns:a16="http://schemas.microsoft.com/office/drawing/2014/main" id="{3028FCEB-7122-5B1E-66A5-42BB041AB40A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1561760" y="2498400"/>
              <a:ext cx="2304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30120</xdr:colOff>
      <xdr:row>15</xdr:row>
      <xdr:rowOff>109920</xdr:rowOff>
    </xdr:from>
    <xdr:to>
      <xdr:col>7</xdr:col>
      <xdr:colOff>447360</xdr:colOff>
      <xdr:row>17</xdr:row>
      <xdr:rowOff>25360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">
          <xdr14:nvContentPartPr>
            <xdr14:cNvPr id="10" name="Entrada de lápiz 9">
              <a:extLst>
                <a:ext uri="{FF2B5EF4-FFF2-40B4-BE49-F238E27FC236}">
                  <a16:creationId xmlns:a16="http://schemas.microsoft.com/office/drawing/2014/main" id="{0B3F1B23-94BD-2137-8D21-5539B40A5CA1}"/>
                </a:ext>
              </a:extLst>
            </xdr14:cNvPr>
            <xdr14:cNvContentPartPr/>
          </xdr14:nvContentPartPr>
          <xdr14:nvPr macro=""/>
          <xdr14:xfrm>
            <a:off x="10469520" y="3157920"/>
            <a:ext cx="417240" cy="321840"/>
          </xdr14:xfrm>
        </xdr:contentPart>
      </mc:Choice>
      <mc:Fallback>
        <xdr:pic>
          <xdr:nvPicPr>
            <xdr:cNvPr id="10" name="Entrada de lápiz 9">
              <a:extLst>
                <a:ext uri="{FF2B5EF4-FFF2-40B4-BE49-F238E27FC236}">
                  <a16:creationId xmlns:a16="http://schemas.microsoft.com/office/drawing/2014/main" id="{0B3F1B23-94BD-2137-8D21-5539B40A5CA1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0460880" y="3148920"/>
              <a:ext cx="434880" cy="339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1263540</xdr:colOff>
      <xdr:row>19</xdr:row>
      <xdr:rowOff>44480</xdr:rowOff>
    </xdr:from>
    <xdr:to>
      <xdr:col>6</xdr:col>
      <xdr:colOff>1704180</xdr:colOff>
      <xdr:row>21</xdr:row>
      <xdr:rowOff>6000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">
          <xdr14:nvContentPartPr>
            <xdr14:cNvPr id="11" name="Entrada de lápiz 10">
              <a:extLst>
                <a:ext uri="{FF2B5EF4-FFF2-40B4-BE49-F238E27FC236}">
                  <a16:creationId xmlns:a16="http://schemas.microsoft.com/office/drawing/2014/main" id="{481021B3-0BC0-829A-B248-87CBC1F40381}"/>
                </a:ext>
              </a:extLst>
            </xdr14:cNvPr>
            <xdr14:cNvContentPartPr/>
          </xdr14:nvContentPartPr>
          <xdr14:nvPr macro=""/>
          <xdr14:xfrm>
            <a:off x="9455040" y="3905280"/>
            <a:ext cx="440640" cy="367920"/>
          </xdr14:xfrm>
        </xdr:contentPart>
      </mc:Choice>
      <mc:Fallback>
        <xdr:pic>
          <xdr:nvPicPr>
            <xdr:cNvPr id="11" name="Entrada de lápiz 10">
              <a:extLst>
                <a:ext uri="{FF2B5EF4-FFF2-40B4-BE49-F238E27FC236}">
                  <a16:creationId xmlns:a16="http://schemas.microsoft.com/office/drawing/2014/main" id="{481021B3-0BC0-829A-B248-87CBC1F40381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9446400" y="3896640"/>
              <a:ext cx="458280" cy="385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2146620</xdr:colOff>
      <xdr:row>17</xdr:row>
      <xdr:rowOff>92680</xdr:rowOff>
    </xdr:from>
    <xdr:to>
      <xdr:col>7</xdr:col>
      <xdr:colOff>323880</xdr:colOff>
      <xdr:row>23</xdr:row>
      <xdr:rowOff>82000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2">
          <xdr14:nvContentPartPr>
            <xdr14:cNvPr id="14" name="Entrada de lápiz 13">
              <a:extLst>
                <a:ext uri="{FF2B5EF4-FFF2-40B4-BE49-F238E27FC236}">
                  <a16:creationId xmlns:a16="http://schemas.microsoft.com/office/drawing/2014/main" id="{866C3D7A-FD39-547A-8EEF-D7748C973010}"/>
                </a:ext>
              </a:extLst>
            </xdr14:cNvPr>
            <xdr14:cNvContentPartPr/>
          </xdr14:nvContentPartPr>
          <xdr14:nvPr macro=""/>
          <xdr14:xfrm>
            <a:off x="10338120" y="3547080"/>
            <a:ext cx="425160" cy="1208520"/>
          </xdr14:xfrm>
        </xdr:contentPart>
      </mc:Choice>
      <mc:Fallback>
        <xdr:pic>
          <xdr:nvPicPr>
            <xdr:cNvPr id="14" name="Entrada de lápiz 13">
              <a:extLst>
                <a:ext uri="{FF2B5EF4-FFF2-40B4-BE49-F238E27FC236}">
                  <a16:creationId xmlns:a16="http://schemas.microsoft.com/office/drawing/2014/main" id="{866C3D7A-FD39-547A-8EEF-D7748C973010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0329120" y="3538080"/>
              <a:ext cx="442800" cy="1226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1520580</xdr:colOff>
      <xdr:row>20</xdr:row>
      <xdr:rowOff>72760</xdr:rowOff>
    </xdr:from>
    <xdr:to>
      <xdr:col>6</xdr:col>
      <xdr:colOff>1713900</xdr:colOff>
      <xdr:row>22</xdr:row>
      <xdr:rowOff>122480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4">
          <xdr14:nvContentPartPr>
            <xdr14:cNvPr id="17" name="Entrada de lápiz 16">
              <a:extLst>
                <a:ext uri="{FF2B5EF4-FFF2-40B4-BE49-F238E27FC236}">
                  <a16:creationId xmlns:a16="http://schemas.microsoft.com/office/drawing/2014/main" id="{C074C920-D8AC-406A-C867-5A05D1E41D15}"/>
                </a:ext>
              </a:extLst>
            </xdr14:cNvPr>
            <xdr14:cNvContentPartPr/>
          </xdr14:nvContentPartPr>
          <xdr14:nvPr macro=""/>
          <xdr14:xfrm>
            <a:off x="9712080" y="4136760"/>
            <a:ext cx="193320" cy="456120"/>
          </xdr14:xfrm>
        </xdr:contentPart>
      </mc:Choice>
      <mc:Fallback>
        <xdr:pic>
          <xdr:nvPicPr>
            <xdr:cNvPr id="17" name="Entrada de lápiz 16">
              <a:extLst>
                <a:ext uri="{FF2B5EF4-FFF2-40B4-BE49-F238E27FC236}">
                  <a16:creationId xmlns:a16="http://schemas.microsoft.com/office/drawing/2014/main" id="{C074C920-D8AC-406A-C867-5A05D1E41D15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9703424" y="4127760"/>
              <a:ext cx="210993" cy="473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235740</xdr:colOff>
      <xdr:row>21</xdr:row>
      <xdr:rowOff>110040</xdr:rowOff>
    </xdr:from>
    <xdr:to>
      <xdr:col>5</xdr:col>
      <xdr:colOff>758460</xdr:colOff>
      <xdr:row>23</xdr:row>
      <xdr:rowOff>96040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6">
          <xdr14:nvContentPartPr>
            <xdr14:cNvPr id="18" name="Entrada de lápiz 17">
              <a:extLst>
                <a:ext uri="{FF2B5EF4-FFF2-40B4-BE49-F238E27FC236}">
                  <a16:creationId xmlns:a16="http://schemas.microsoft.com/office/drawing/2014/main" id="{0DC5A4C1-A29B-8758-85B4-66B2A67B10FC}"/>
                </a:ext>
              </a:extLst>
            </xdr14:cNvPr>
            <xdr14:cNvContentPartPr/>
          </xdr14:nvContentPartPr>
          <xdr14:nvPr macro=""/>
          <xdr14:xfrm>
            <a:off x="7512840" y="4377240"/>
            <a:ext cx="522720" cy="392400"/>
          </xdr14:xfrm>
        </xdr:contentPart>
      </mc:Choice>
      <mc:Fallback>
        <xdr:pic>
          <xdr:nvPicPr>
            <xdr:cNvPr id="18" name="Entrada de lápiz 17">
              <a:extLst>
                <a:ext uri="{FF2B5EF4-FFF2-40B4-BE49-F238E27FC236}">
                  <a16:creationId xmlns:a16="http://schemas.microsoft.com/office/drawing/2014/main" id="{0DC5A4C1-A29B-8758-85B4-66B2A67B10FC}"/>
                </a:ext>
              </a:extLst>
            </xdr:cNvPr>
            <xdr:cNvPicPr/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7504200" y="4368600"/>
              <a:ext cx="540360" cy="410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622820</xdr:colOff>
      <xdr:row>24</xdr:row>
      <xdr:rowOff>120360</xdr:rowOff>
    </xdr:from>
    <xdr:to>
      <xdr:col>3</xdr:col>
      <xdr:colOff>1128260</xdr:colOff>
      <xdr:row>26</xdr:row>
      <xdr:rowOff>155320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8">
          <xdr14:nvContentPartPr>
            <xdr14:cNvPr id="19" name="Entrada de lápiz 18">
              <a:extLst>
                <a:ext uri="{FF2B5EF4-FFF2-40B4-BE49-F238E27FC236}">
                  <a16:creationId xmlns:a16="http://schemas.microsoft.com/office/drawing/2014/main" id="{254C0F8A-7821-7902-D8BE-499000A6C449}"/>
                </a:ext>
              </a:extLst>
            </xdr14:cNvPr>
            <xdr14:cNvContentPartPr/>
          </xdr14:nvContentPartPr>
          <xdr14:nvPr macro=""/>
          <xdr14:xfrm>
            <a:off x="5740920" y="4997160"/>
            <a:ext cx="505440" cy="441360"/>
          </xdr14:xfrm>
        </xdr:contentPart>
      </mc:Choice>
      <mc:Fallback>
        <xdr:pic>
          <xdr:nvPicPr>
            <xdr:cNvPr id="19" name="Entrada de lápiz 18">
              <a:extLst>
                <a:ext uri="{FF2B5EF4-FFF2-40B4-BE49-F238E27FC236}">
                  <a16:creationId xmlns:a16="http://schemas.microsoft.com/office/drawing/2014/main" id="{254C0F8A-7821-7902-D8BE-499000A6C449}"/>
                </a:ext>
              </a:extLst>
            </xdr:cNvPr>
            <xdr:cNvPicPr/>
          </xdr:nvPicPr>
          <xdr:blipFill>
            <a:blip xmlns:r="http://schemas.openxmlformats.org/officeDocument/2006/relationships" r:embed="rId19"/>
            <a:stretch>
              <a:fillRect/>
            </a:stretch>
          </xdr:blipFill>
          <xdr:spPr>
            <a:xfrm>
              <a:off x="5731920" y="4988160"/>
              <a:ext cx="523080" cy="45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55380</xdr:colOff>
      <xdr:row>24</xdr:row>
      <xdr:rowOff>128280</xdr:rowOff>
    </xdr:from>
    <xdr:to>
      <xdr:col>6</xdr:col>
      <xdr:colOff>336540</xdr:colOff>
      <xdr:row>25</xdr:row>
      <xdr:rowOff>114440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0">
          <xdr14:nvContentPartPr>
            <xdr14:cNvPr id="22" name="Entrada de lápiz 21">
              <a:extLst>
                <a:ext uri="{FF2B5EF4-FFF2-40B4-BE49-F238E27FC236}">
                  <a16:creationId xmlns:a16="http://schemas.microsoft.com/office/drawing/2014/main" id="{A01D66F9-4EBD-6CB9-3D56-F4D3754628E6}"/>
                </a:ext>
              </a:extLst>
            </xdr14:cNvPr>
            <xdr14:cNvContentPartPr/>
          </xdr14:nvContentPartPr>
          <xdr14:nvPr macro=""/>
          <xdr14:xfrm>
            <a:off x="7332480" y="5005080"/>
            <a:ext cx="1195560" cy="189360"/>
          </xdr14:xfrm>
        </xdr:contentPart>
      </mc:Choice>
      <mc:Fallback>
        <xdr:pic>
          <xdr:nvPicPr>
            <xdr:cNvPr id="22" name="Entrada de lápiz 21">
              <a:extLst>
                <a:ext uri="{FF2B5EF4-FFF2-40B4-BE49-F238E27FC236}">
                  <a16:creationId xmlns:a16="http://schemas.microsoft.com/office/drawing/2014/main" id="{A01D66F9-4EBD-6CB9-3D56-F4D3754628E6}"/>
                </a:ext>
              </a:extLst>
            </xdr:cNvPr>
            <xdr:cNvPicPr/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7323480" y="4996440"/>
              <a:ext cx="1213200" cy="207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1229060</xdr:colOff>
      <xdr:row>15</xdr:row>
      <xdr:rowOff>163920</xdr:rowOff>
    </xdr:from>
    <xdr:to>
      <xdr:col>6</xdr:col>
      <xdr:colOff>417180</xdr:colOff>
      <xdr:row>21</xdr:row>
      <xdr:rowOff>70800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2">
          <xdr14:nvContentPartPr>
            <xdr14:cNvPr id="29" name="Entrada de lápiz 28">
              <a:extLst>
                <a:ext uri="{FF2B5EF4-FFF2-40B4-BE49-F238E27FC236}">
                  <a16:creationId xmlns:a16="http://schemas.microsoft.com/office/drawing/2014/main" id="{DEE1D465-47D1-3DF2-78BF-0292C68156B2}"/>
                </a:ext>
              </a:extLst>
            </xdr14:cNvPr>
            <xdr14:cNvContentPartPr/>
          </xdr14:nvContentPartPr>
          <xdr14:nvPr macro=""/>
          <xdr14:xfrm>
            <a:off x="6347160" y="3211920"/>
            <a:ext cx="2261520" cy="1126080"/>
          </xdr14:xfrm>
        </xdr:contentPart>
      </mc:Choice>
      <mc:Fallback>
        <xdr:pic>
          <xdr:nvPicPr>
            <xdr:cNvPr id="29" name="Entrada de lápiz 28">
              <a:extLst>
                <a:ext uri="{FF2B5EF4-FFF2-40B4-BE49-F238E27FC236}">
                  <a16:creationId xmlns:a16="http://schemas.microsoft.com/office/drawing/2014/main" id="{DEE1D465-47D1-3DF2-78BF-0292C68156B2}"/>
                </a:ext>
              </a:extLst>
            </xdr:cNvPr>
            <xdr:cNvPicPr/>
          </xdr:nvPicPr>
          <xdr:blipFill>
            <a:blip xmlns:r="http://schemas.openxmlformats.org/officeDocument/2006/relationships" r:embed="rId23"/>
            <a:stretch>
              <a:fillRect/>
            </a:stretch>
          </xdr:blipFill>
          <xdr:spPr>
            <a:xfrm>
              <a:off x="6338160" y="3203280"/>
              <a:ext cx="2279160" cy="11437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25:38.064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 90 24575,'4'-5'0,"10"0"0,6 5 0,75 20 0,-2-15 0,-21 1 0,18 1 0,4 1 0,-11-3 0,-13-3 0,-6-3 0,5 2 0,7 0 0,5 1 0,4 0 0,-1-1 0,10-1 0,4 0 0,-5 0 0,-14 0 0,-10 0 0,-2 0 0,31 0 0,10 0 0,-35 0 0,-54 0 0,-4 0 0,11 0 0,-9 0 0,19 0 0,-14 0 0,14 0 0,-15 0 0,6 0 0,-7 0 0,-6 0 0,0 0 0,-8 0 0,-2 0 0</inkml:trace>
  <inkml:trace contextRef="#ctx0" brushRef="#br0" timeOffset="984">2203 0 24575,'10'0'0,"-1"0"0,1 0 0,-1 0 0,5 0 0,5 4 0,1 2 0,8 3 0,-8-3 0,41 8 0,-14-5 0,10 3 0,-24-1 0,-28-6 0,-1 5 0,-8-1 0,-10 9 0,-2-2 0,-7 8 0,3-10 0,-3 4 0,7-7 0,-3-1 0,10-6 0,3 0 0,2-3 0,4 3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27:38.931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384 587 24575,'4'6'0,"2"2"0,3-3 0,-4 5 0,4 4 0,-4 1 0,5 0 0,-1-2 0,-3 1 0,6 14 0,-5-6 0,2 6 0,4-10 0,-7 1 0,12 5 0,-7 1 0,3-6 0,-9-5 0,4-5 0,-4 1 0,5 3 0,3 2 0,-6 0 0,10 3 0,-7-3 0,1 0 0,6-1 0,-6 0 0,8 0 0,4 10 0,-3 0 0,8 5 0,0 0 0,2-5 0,-1-5 0,-10-1 0,-1-7 0,1 11 0,1-10 0,4 6 0,43 32 0,-21-26 0,25 27 0,-37-37 0,-11 0 0,1 0 0,5 6 0,6-4 0,-1 3 0,6-2 0,9 4 0,2 1 0,20 3 0,2-1 0,-10-4 0,-6-5 0,-19-9 0,0 2 0,1-7 0,-6 4 0,0-1 0,-8-3 0,-6 3 0,-5-4 0,-5 0 0,5 0 0,5 0 0,10 0 0,1 0 0,7 4 0,-8-3 0,9 4 0,-17-5 0,10 0 0,-20 0 0,7 0 0,-12 0 0,-2 0 0</inkml:trace>
  <inkml:trace contextRef="#ctx0" brushRef="#br0" timeOffset="850">2231 1545 24575,'9'0'0,"1"0"0,-1 0 0,5 5 0,-3-4 0,7 7 0,-7 2 0,7 5 0,-8 4 0,4-9 0,-9 7 0,4-10 0,-8 6 0,3 20 0,-8-5 0,-6 16 0,-5-11 0,0-13 0,6-6 0,4-10 0</inkml:trace>
  <inkml:trace contextRef="#ctx0" brushRef="#br0" timeOffset="16434">1207 164 24575,'-5'-5'0,"0"-4"0,-5 4 0,1-1 0,-9-2 0,-3-2 0,-3 0 0,4-4 0,2 8 0,7 2 0,-2 0 0,-1-2 0,3 1 0,-7-8 0,-2 7 0,-8-8 0,2 4 0,-6 5 0,-1-4 0,6 8 0,-18-8 0,18 8 0,-14-3 0,7 4 0,4 0 0,6 0 0,-22 5 0,-7 4 0,-27 8 0,26-8 0,1-1 0,-18 11 0,50-10 0,-12 2 0,12 3 0,3-5 0,4 1 0,-26 33 0,10-16 0,-16 23 0,27-23 0,0-7 0,9 8 0,0-12 0,6 11 0,4-16 0,0 12 0,4-9 0,1 1 0,9 8 0,-3-12 0,15 11 0,-5-7 0,4 0 0,-3-1 0,-7-4 0,13 3 0,-3 2 0,0-4 0,5 6 0,0-7 0,5 5 0,2 3 0,-12-11 0,17 12 0,-1-8 0,9 1 0,-7 1 0,4-6 0,-10-1 0,21 7 0,-7-12 0,11 6 0,-16-7 0,10 0 0,-24-5 0,5 4 0,-13-3 0,7 0 0,-13-2 0,22-8 0,-28 4 0,11-9 0,-9-4 0,0-7 0,1-4 0,-1-4 0,-9 0 0,0 11 0,-1-8 0,-3 23 0,3-10 0,-4 3 0,0-6 0,0 0 0,0 2 0,0 8 0,0 5 0,0 6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28:03.898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0 24575,'10'0'0,"3"0"0,-6 5 0,10 0 0,-11 4 0,8 5 0,19 14 0,-14-2 0,23 11 0,-17-8 0,-1-9 0,4 6 0,15 3 0,-18-7 0,20 9 0,-10-15 0,1 4 0,14-1 0,3-1 0,12-3 0,3-1 0,-5-6 0,-4-4 0,-6 0 0,-7-3 0,-2 3 0,-16-4 0,-8 0 0,3 0 0,-13 0 0,4 0 0,-9 0 0,0 0 0</inkml:trace>
  <inkml:trace contextRef="#ctx0" brushRef="#br0" timeOffset="983">1028 221 24575,'9'5'0,"5"4"0,-3 6 0,7 4 0,-4 0 0,6 5 0,-1-4 0,0 3 0,4-4 0,-3 0 0,-5-4 0,-2 3 0,-8 1 0,0 2 0,0 2 0,-5-8 0,-5-1 0,4-5 0,-7 1 0,2-1 0,-3-3 0,3 2 0,-2-7 0,7 8 0,-8-8 0,8 7 0,-3-7 0,4 4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28:06.248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 11 24575,'4'-6'0,"1"2"0,5 4 0,-1 0 0,14 8 0,-6-1 0,35 18 0,13 9 0,-10-7 0,2 2 0,29 15 0,5 3 0,-3-3 0,-3-1 0,-15-4 0,-4-3 0,-10-10 0,1 2 0,1 4 0,4 4 0,0-2 0,26 9 0,2 1-192,-13 0 0,3 5 1,3-1 191,-11-12 0,2 0 0,1-1 0,-4-1 0,6 7 0,-3-1 0,-2-2 0,-5-8 0,-2-1 0,-4-3 0,2 4 0,-11-7 0,-10-7 0,-26-10 0,-2-2 0,-10-4 0</inkml:trace>
  <inkml:trace contextRef="#ctx0" brushRef="#br0" timeOffset="1466">2537 120 24575,'-23'10'0,"-16"16"0,-18 9 0,-18 11 0,20-8 0,-4-5 0,19-11 0,-5 0 0,-15 6 0,-16 7 0,8-4 0,-19 13 0,19-12 0,-9 4 0,16-6 0,16-2 0,-13-5 0,3 9 0,10-12 0,-10 10 0,25-15 0,-29 15 0,-15 7 0,1 0 0,6-5 0,36-15 0,13-7 0,9-5 0,-5-1 0,3 1 0,-3 0 0,-8 9 0,0-4 0,-2 4 0,1-4 0,8-1 0,-4 1 0,-23 10 0,-12 7 0,-25 11 0,9-4 0,14-9 0,30-9 0,8-11 0,9 4 0,-6-4 0,0 5 0,-3-5 0,7 4 0,-3-4 0,4 0 0,5 4 0,-8-4 0,7 0 0,-4 4 0,6-8 0,4 3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36:31.909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1 579 24575,'21'35'0,"1"14"0,0-9 0,-1 14 0,-7-24 0,1 5 0,-1-19 0,0 3 0,1-17 0,-1 4 0,13-25 0,-3-11 0,5-2 0,4-21 0,3-16 0,7-18 0,-3 9 0,-7 17 0,2 0 0,9-24 0,5-11 0,-10 19 0,-6 11 0,-12 35 0,-15 12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36:40.592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839 40 24575,'-22'0'0,"-5"0"0,10 0 0,-10 0 0,5 0 0,-1 0 0,2 0 0,7 0 0,-7 0 0,5 0 0,-12 0 0,12 0 0,-11 0 0,11 0 0,-5 0 0,7 0 0,-1 0 0,1 0 0,6 6 0,-5-4 0,5 10 0,-13-10 0,5 11 0,-12-5 0,6 6 0,6 0 0,-16 1 0,14 5 0,-17-4 0,12 5 0,2-13 0,7 5 0,-1-5 0,1 6 0,-1-6 0,1 5 0,-1-5 0,1 0 0,-1 11 0,-5-3 0,10 6 0,-16 5 0,23-5 0,-16 7 0,17 0 0,-11 6 0,12-5 0,-6-1 0,7 4 0,0-9 0,0 17 0,0-10 0,0-3 0,7-1 0,-6-4 0,12-1 0,-12 5 0,12-11 0,-11 5 0,17-1 0,-16-4 0,16 5 0,-11-7 0,7 7 0,5 1 0,-4 13 0,5-11 0,-7-3 0,7-8 0,-5-5 0,4 6 0,-5 0 0,12 1 0,-10-8 0,17 6 0,-12-11 0,20 11 0,-11-12 0,11 6 0,-20-7 0,12 0 0,-4 0 0,13 0 0,-7 0 0,-1 0 0,-12 0 0,10 0 0,-9-7 0,17 5 0,11-20 0,2 12 0,-6-5 0,4-3 0,4 3 0,1-1 0,-9 0 0,0-1 0,6-4 0,-5-2 0,-5-7 0,-1-6 0,-8 7 0,7-12 0,-10 2 0,9 2 0,-25 4 0,3 10 0,-11 1 0,0 1 0,-2 6 0,-6-6 0,0-1 0,-6-7 0,-2 0 0,0 6 0,-12-10 0,4 2 0,-13-12 0,0-7 0,-6 5 0,11 2 0,-3 14 0,12 8 0,1 7 0,-7-7 0,5 11 0,-5-9 0,6 17 0,1-10 0,-7 10 0,-8-11 0,-8 5 0,-6 0 0,12-5 0,-9 12 0,10-6 0,-13 7 0,12-6 0,-9 4 0,22-11 0,-22 5 0,3-6 0,5 6 0,-1 1 0,18 7 0,1 0 0,-1 0 0,7 0 0,2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36:55.425"/>
    </inkml:context>
    <inkml:brush xml:id="br0">
      <inkml:brushProperty name="width" value="0.05" units="cm"/>
      <inkml:brushProperty name="height" value="0.05" units="cm"/>
      <inkml:brushProperty name="color" value="#FFC114"/>
    </inkml:brush>
  </inkml:definitions>
  <inkml:trace contextRef="#ctx0" brushRef="#br0">1 0 24575,'8'0'0,"-2"0"0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36:59.059"/>
    </inkml:context>
    <inkml:brush xml:id="br0">
      <inkml:brushProperty name="width" value="0.05" units="cm"/>
      <inkml:brushProperty name="height" value="0.05" units="cm"/>
      <inkml:brushProperty name="color" value="#FFC114"/>
    </inkml:brush>
  </inkml:definitions>
  <inkml:trace contextRef="#ctx0" brushRef="#br0">204 148 24575,'-15'0'0,"-6"0"0,5 0 0,-11 0 0,11 0 0,-5 0 0,0 6 0,-2 2 0,7 7 0,-3-1 0,17 13 0,-4-9 0,6 21 0,0-8 0,0 5 0,0-1 0,0-6 0,0 0 0,6 6 0,2-11 0,13 28 0,-5-18 0,5 15 0,-1-8 0,3-10 0,-7 4 0,15-7 0,-7 7 0,19-11 0,7 10 0,-12-18 0,-3-2 0,-8-8 0,-11-6 0,5 0 0,-1 0 0,3 0 0,5 0 0,14 0 0,-4 0 0,5-6 0,-15 4 0,-7-4 0,6-7 0,19-9 0,-6-2 0,17-9 0,-27 17 0,27-30 0,-16 18 0,11-26 0,-11 11 0,-11-8 0,-1 6 0,-8 3 0,-7-6 0,-6 8 0,-2-10 0,-6 21 0,-6 2 0,-9-2 0,-7-1 0,-13-12 0,-2 5 0,0 7 0,2 2 0,-1 14 0,12 6 0,-16-5 0,10 5 0,-1-6 0,-9 5 0,16 3 0,-5 6 0,8 0 0,7 0 0,-1 0 0,-6 0 0,5 0 0,-5 0 0,0 0 0,-1 0 0,-7 0 0,-6 0 0,4 6 0,-11-4 0,12 4 0,-12 1 0,18-6 0,-3 6 0,19-7 0,1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37:01.309"/>
    </inkml:context>
    <inkml:brush xml:id="br0">
      <inkml:brushProperty name="width" value="0.05" units="cm"/>
      <inkml:brushProperty name="height" value="0.05" units="cm"/>
      <inkml:brushProperty name="color" value="#FFC114"/>
    </inkml:brush>
  </inkml:definitions>
  <inkml:trace contextRef="#ctx0" brushRef="#br0">435 64 8191,'-15'0'0,"1"0"5063,-7 0-5063,-2 0 2818,-6 6-2818,0-4 1719,7 4-1719,1 0 6784,0-4-6784,11 11 0,-9-12 0,11 6 0,0-1 0,-5 2 0,-1 19 0,-9 10 0,-6 7 0,0 6 0,7-7 0,-5 6 0,10-11 0,3 10 0,8-11 0,6-1 0,0 6 0,0 16 0,6-3 0,-4 20 0,23-17 0,-14-17 0,29-1 0,-10-18 0,13 7 0,0-7 0,-6-1 0,-8-13 0,-15 4 0,39-10 0,-22 4 0,34-6 0,-17 0 0,12-9 0,-9-11 0,2-4 0,34-5 0,-22-8 0,2-7 0,-5 4 0,-3 1 0,-10 6 0,-3 0 0,-1-4 0,-6 3 0,-7 7 0,-29-2 0,16-27 0,-17 8 0,4-8 0,-6 14 0,0 12 0,-13-12 0,4 5 0,-12 7 0,0-4 0,-14-8 0,9 15 0,-8-13 0,13 26 0,5-1 0,-11 7 0,11-5 0,-5 5 0,7 0 0,-1-5 0,-6 12 0,5-12 0,-5 11 0,13-4 0,2 6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37:02.659"/>
    </inkml:context>
    <inkml:brush xml:id="br0">
      <inkml:brushProperty name="width" value="0.05" units="cm"/>
      <inkml:brushProperty name="height" value="0.05" units="cm"/>
      <inkml:brushProperty name="color" value="#FFC114"/>
    </inkml:brush>
  </inkml:definitions>
  <inkml:trace contextRef="#ctx0" brushRef="#br0">997 0 24575,'14'7'0,"-6"20"0,5 26 0,-11-4 0,4 29 0,3 7 0,3 14 0,-1-6 0,-1 0 0,2 2 0,4-22 0,-15-16 0,10 3 0,3 3 0,0 32 0,-4-2 0,0 0 0,-4-42 0,-3-2 0,-2 13 0,-2-1 0,1 31 0,-6 0 0,4-28 0,-20 21 0,1-25 0,-5 6 0,0-6 0,-3 3 0,-3 3-359,-11 17 0,-2 4 0,1-3 359,10-17 0,1-3 0,-2-3 0,-18 22 0,2-11 0,-10 7 0,2-20 0,8-14 0,9-5 0,-22 4 0,-2 1 0,12 0 0,-23 6 0,3-3 0,33-19 1077,-5-10-1077,19-6 0,19-13 0,1 0 0</inkml:trace>
  <inkml:trace contextRef="#ctx0" brushRef="#br0" timeOffset="883">101 2835 24575,'0'27'0,"-10"18"0,1 9 0,-8 12 0,3-9 0,-1 1 0,1-7 0,6-8 0,1-15 0,7-1 0,0-11 0,0 5 0,0-7 0,6-6 0,28-1 0,-1-7 0,23-7 0,-26 6 0,10-12 0,-22 5 0,9 0 0,-19 1 0,-2 7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37:04.858"/>
    </inkml:context>
    <inkml:brush xml:id="br0">
      <inkml:brushProperty name="width" value="0.05" units="cm"/>
      <inkml:brushProperty name="height" value="0.05" units="cm"/>
      <inkml:brushProperty name="color" value="#FFC114"/>
    </inkml:brush>
  </inkml:definitions>
  <inkml:trace contextRef="#ctx0" brushRef="#br0">392 0 24575,'8'7'0,"5"-6"0,-5 12 0,6 8 0,14 22 0,-17-10 0,21 32 0,-29-38 0,16 56 0,-18-40 0,6 28 0,-7-28 0,-13 19 0,-3-7 0,-13 8 0,0-13 0,13-20 0,-10 3 0,4 2 0,-9-3 0,2 10 0,2-14 0,11 1 0,-5-7 0,13 5 0,-5-11 0,5 5 0,-6-7 0,-1 1 0,1-1 0,-7 0 0,11-6 0,-3-1 0</inkml:trace>
  <inkml:trace contextRef="#ctx0" brushRef="#br0" timeOffset="950">1 893 24575,'8'42'0,"-2"-17"0,-6 28 0,0-21 0,0 11 0,6-15 0,-4 6 0,11-10 0,-12 4 0,18-1 0,-9-17 0,11 9 0,-1-17 0,-4 4 0,5-6 0,-7 0 0,20-7 0,-15-1 0,33-12 0,-33 10 0,8-9 0,-14 17 0,-5-4 0,0 6 0,-1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25:40.498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201 0 24575,'0'29'0,"-4"4"0,3-8 0,-3 16 0,4-23 0,0 17 0,0-11 0,0 10 0,0 15 0,0 44 0,0-22 0,4 22 0,-3-53 0,3-12 0,-4-5 0,7 26 0,0 4 0,-4-1 0,5 7 0,-2-2 0,-6-22 0,0 6 0,0-11 0,0-2 0,0-8 0,0-11 0,0-5 0</inkml:trace>
  <inkml:trace contextRef="#ctx0" brushRef="#br0" timeOffset="1100">1 986 24575,'9'0'0,"1"0"0,-1 0 0,5 5 0,-3 4 0,11 10 0,-6 10 0,16 9 0,-11 1 0,11 0 0,-12-11 0,3-4 0,-8-14 0,-5 3 0,-2-12 0,-7-5 0,12-16 0,0-20 0,-2 8 0,8-19 0,-13 29 0,8-2 0,-9 16 0,-1 8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37:22.358"/>
    </inkml:context>
    <inkml:brush xml:id="br0">
      <inkml:brushProperty name="width" value="0.05" units="cm"/>
      <inkml:brushProperty name="height" value="0.05" units="cm"/>
      <inkml:brushProperty name="color" value="#F6630D"/>
    </inkml:brush>
  </inkml:definitions>
  <inkml:trace contextRef="#ctx0" brushRef="#br0">35 152 24575,'0'14'0,"0"13"0,0 3 0,0 13 0,0 7 0,6 7 0,-4-11 0,11 2 0,-5-7 0,22 32 0,-6-9 0,8 9 0,-11-38 0,-1 5 0,3-15 0,5 17 0,7-7 0,2-5 0,19 12 0,-10-12 0,3-2 0,-20-13 0,-2-2 0,2-12 0,-6 12 0,5-12 0,-14 6 0,13-1 0,-3-4 0,5 4 0,-9-6 0,1 0 0,1 0 0,1 0 0,-3-6 0,20-9 0,-13-1 0,21 2 0,9-9 0,-15 7 0,29-16 0,-20 3 0,0 6 0,-8-4 0,-8 4 0,0-6 0,-18 7 0,15 1 0,-16 0 0,6-8 0,-1-1 0,-7-6 0,1 7 0,-7 1 0,-2-14 0,-6 10 0,0-10 0,-13 13 0,-3-13 0,-6 10 0,-6-9 0,12 18 0,-5-4 0,7 17 0,-1-9 0,-6 11 0,-1-13 0,-35-5 0,21 3 0,-27-1 0,19 10 0,-7 6 0,-7-5 0,-30-8 0,28 7 0,-4-2 0,-3 0 0,0-1 0,-5 2 0,4 3 0,-17 1 0,13-2 0,34 11 0,-4-4 0,13 6 0,-6 0 0,-2 0 0,0 6 0,2-4 0,12 4 0,9 0 0,1-4 0,11 4 0,-4-6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37:24.625"/>
    </inkml:context>
    <inkml:brush xml:id="br0">
      <inkml:brushProperty name="width" value="0.05" units="cm"/>
      <inkml:brushProperty name="height" value="0.05" units="cm"/>
      <inkml:brushProperty name="color" value="#F6630D"/>
    </inkml:brush>
  </inkml:definitions>
  <inkml:trace contextRef="#ctx0" brushRef="#br0">1053 0 24575,'-14'7'0,"-7"-6"0,5 6 0,-5-7 0,0 6 0,5-4 0,-11 4 0,-9 7 0,-9-4 0,-15 15 0,21-15 0,-25 10 0,29-11 0,-17 4 0,-1 2 0,11 2 0,-39 1 0,59-4 0,-1-5 0,-17 6 0,15 7 0,-17-5 0,7 17 0,-2-9 0,6 5 0,-3 4 0,6-3 0,5 30 0,3 8 0,-5 2 0,10-2 0,5 0 0,10 4 0,0-10 0,7 10 0,1-14 0,12-7 0,3-8 0,-1-15 0,-1-1 0,6-11 0,-10 5 0,17-7 0,63 4 0,-37-10 0,-9-2 0,4-2 0,12-4 0,-5 0 0,4 0 0,31-13 0,-2-3 0,-33 3 0,26-20 0,-1-3 0,-27 7 0,-5 4 0,-3 1 0,-17 3 0,-14 6 0,6-12 0,-16 9 0,21-22 0,-23 3 0,12-14 0,-13-6 0,-2-16 0,-6-4 0,-13 19 0,4-4 0,-12 38 0,6-18 0,1 25 0,6-9 0,-5 24 0,5-4 0,-6 6 0,6 0 0,1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37:31.158"/>
    </inkml:context>
    <inkml:brush xml:id="br0">
      <inkml:brushProperty name="width" value="0.05" units="cm"/>
      <inkml:brushProperty name="height" value="0.05" units="cm"/>
      <inkml:brushProperty name="color" value="#F6630D"/>
    </inkml:brush>
  </inkml:definitions>
  <inkml:trace contextRef="#ctx0" brushRef="#br0">0 91 8191,'15'0'0,"-1"0"5063,7 7-5063,7 7 2818,9 8-2818,12 13 1719,-4-4-1719,11 10 6784,10-14-6784,-11 1 0,-10-11 0,-13-9 0,-22-2 0,57 12 0,42 3 0,-10-4 0,-29-10 0,0 0 0,24 11 0,12 5 0,-15-8 0,-33-13 0,-3-4 0,28 2 0,10 0 0,-1 0 0,8 0 0,-2 0 0,-15 0 0,-1 0 0,0 0 0,5 0 0,1 0 0,-18 0 0,-3 0 0,1-6 0,8-12 0,-24 9 0,2-2 0,4-6 0,2-3 0,3 4 0,0-1 0,-6-1 0,-3 0 0,25-11 0,-6 6 0,-41 7 0,19-14 0,-34 19 0,2-9 0</inkml:trace>
  <inkml:trace contextRef="#ctx0" brushRef="#br0" timeOffset="951">3048 1 24575,'21'0'0,"8"0"0,7 0 0,14 0 0,-18 0 0,1 0 0,-6 0 0,-9 6 0,2 2 0,-13 26 0,-7 63 0,-7-10 0,4-25 0,-2-4 0,-3-4 0,-5-8 0,5-22 0,0 5 0,2-15 0,6-8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37:40.108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1843 2108 24575,'-14'0'0,"-7"6"0,-1-4 0,-7 10 0,6-10 0,2 4 0,7 1 0,-1-6 0,7 12 0,-5-5 0,12 25 0,-12-1 0,-8 45 0,0 5 0,4-18 0,-6 13 0,5-9 0,18-46 0,-6 5 0,4-4 0,-4 12 0,-1 1 0,6 14 0,-6-19 0,7 22 0,0-28 0,7 23 0,0-18 0,8 5 0,6-6 0,-6 0 0,19-7 0,-17-1 0,10-13 0,-12-2 0,5-6 0,3 0 0,-1 0 0,5 0 0,-11 0 0,5 0 0,6 0 0,-10 0 0,10 0 0,-12 0 0,12 0 0,-3-6 0,4 4 0,-7-11 0,0 12 0,1-12 0,0 11 0,-1-11 0,0 12 0,1-12 0,0 5 0,5-7 0,8-6 0,-9 5 0,7-5 0,-6 1 0,-3-3 0,18 1 0,-25 1 0,9 13 0,-25-5 0,18-2 0,4-7 0,1-7 0,3 13 0,-13-10 0,0 10 0,1-7 0,2-19 0,-2 15 0,-4-45 0,-5 14 0,-6-11 0,0 17 0,-12 4 0,2 10 0,-5-6 0,3 9 0,4 0 0,-7-2 0,-6 0 0,12 8 0,-11 8 0,6 7 0,-2-1 0,-12 1 0,6-1 0,-1 7 0,2 2 0,7 6 0,0 0 0,-7 0 0,-2 0 0,-6 0 0,-6 6 0,11-4 0,-4 4 0,7-6 0,5 0 0,-5 0 0,7 0 0,0 0 0,-1 0 0,1 0 0,-1 7 0,1-6 0,-1 6 0,7-7 0,2 0 0</inkml:trace>
  <inkml:trace contextRef="#ctx0" brushRef="#br0" timeOffset="1684">0 1 8191,'21'13'0,"1"2"5063,32 49-5063,-19-27 2818,34 32-2818,-18-21 0,9 4 0,8 3 0,9 4 0,4 3 35,-10-9 0,2 3 0,3-1 0,-1 0-35,1-1 0,1 0 0,-1-1 0,-3-4 0,11 6 0,-4-4 0,-5-4 2984,7 3 1,-6-5-2985,-19-11 0,-3-2 0,-9-3 0,-5-3 0,6-4 0,-27-10 0</inkml:trace>
  <inkml:trace contextRef="#ctx0" brushRef="#br0" timeOffset="2651">2181 314 24575,'-21'12'0,"-57"36"0,37-20 0,-5 5 0,-11 3 0,-9 5 0,5-1 0,-2 9 0,0 0 0,-2-11 0,-6 0 0,7 0 0,1 9 0,3-2 0,-9-8 0,-5-1 0,13-3 0,-3 2 0,4-4 0,-2-2 0,-4 0 0,-20 11 0,-10 5 0,13-9 0,34-18 0,3-2 0,-34 20 0,20-11 0,52-25 0,1 0 0</inkml:trace>
  <inkml:trace contextRef="#ctx0" brushRef="#br0" timeOffset="128583">2856 1985 24575,'19'-40'0,"-8"0"0,23-11 0,-12-3 0,32-13 0,-13 10 0,7 2 0,4 1 0,7 1 0,-7 10 0,0 1 0,3-2 0,16 5 0,-20 3 0,22 4 0,-9-3 0,15 11 0,5 3 0,-35 3 0,0 1 0,35 0 0,-1 1 0,9-4 0,-13 11 0,9 0 0,4-5 0,4 1-199,-19 7 1,2 3 0,-2-1 198,24-4 0,-5 1 0,-14 6 0,-6 2-64,-10-1 0,-5 0 64,22 0 0,2 0 0,-47 6 0,18 9 0,-25-6 590,16 17-590,-23-23 33,4 16 0,-13-17 0,-9 4 1</inkml:trace>
  <inkml:trace contextRef="#ctx0" brushRef="#br0" timeOffset="129633">5775 805 24575,'14'6'0,"0"2"0,7 0 0,8 11 0,14 3 0,3-5 0,2 0 0,14 12 0,31 1 0,-63-20 0,3 9 0,-17-11 0,5 6 0,-7-6 0,-6 5 0,5 1 0,-11 2 0,-9 11 0,-22 8 0,-10-4 0,-10 1 0,-16 11 0,-1-1 0,20-10 0,1-2 0,-11 2 0,12-7 0,34-17 0,-4-2 0,7-6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25:47.431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1384 280 24575,'-9'-10'0,"-1"1"0,0-5 0,1 7 0,3-6 0,-6 8 0,9-5 0,-9-4 0,2 8 0,4-7 0,-16 3 0,15 0 0,-16-4 0,4 0 0,3 7 0,-11-10 0,15 15 0,-6-11 0,0 8 0,6 0 0,-10-4 0,11 8 0,-3-8 0,-4 8 0,2-7 0,-8 2 0,1 1 0,2-4 0,-15 4 0,14 0 0,-19 0 0,15 1 0,-7 3 0,4-8 0,-4 8 0,3-3 0,-11 4 0,18 0 0,-12 0 0,19 0 0,-3 0 0,-4 0 0,3 4 0,-1-3 0,-24 20 0,28-16 0,-24 16 0,26-16 0,0 4 0,-12 5 0,6 1 0,-8 0 0,10-1 0,1-5 0,-2 1 0,0 4 0,1-4 0,5 0 0,4 3 0,-48 41 0,36-23 0,-36 36 0,44-38 0,3 1 0,-2 7 0,7-16 0,2 5 0,0-2 0,3-7 0,-4 28 0,5-17 0,4 16 0,2-11 0,-1-4 0,4-9 0,0 7 0,2-16 0,-2 7 0,8-4 0,-9-3 0,14 3 0,-11-5 0,11 1 0,-6-5 0,3 3 0,3-6 0,-10 2 0,10 0 0,-3-3 0,6 3 0,-1 1 0,-5-4 0,-1 3 0,6-4 0,66 0 0,-45 0 0,39 0 0,-66 0 0,-8 0 0,17 0 0,-14 0 0,13 0 0,-15-4 0,7 3 0,-3-8 0,4 4 0,9-9 0,-7 7 0,15-10 0,-11 11 0,17-13 0,-11 9 0,1-4 0,-8 8 0,-5-2 0,0 2 0,0-3 0,0-5 0,-4 7 0,3-10 0,-7 15 0,3-11 0,-5 8 0,18-18 0,-9 2 0,14-8 0,-13 10 0,-4 5 0,3 0 0,-8-1 0,8-4 0,5-15 0,-6 11 0,10-19 0,-17 29 0,0-8 0,-2 15 0,-7-3 0,4-1 0,-1-4 0,-3 3 0,3-3 0,-4 9 0,0 1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25:53.664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0 444 24575,'4'-5'0,"-3"5"0,4 9 0,-5 2 0,0 3 0,0 0 0,0-4 0,4 0 0,-3-2 0,3-2 0,1-1 0,0-1 0,4-8 0,1-2 0,4-7 0,9-11 0,2-7 0,34-30 0,-8 8 0,10-11 0,-7 9 0,-17 17 0,0 2 0,11-12 0,0 0 0,0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26:24.098"/>
    </inkml:context>
    <inkml:brush xml:id="br0">
      <inkml:brushProperty name="width" value="0.025" units="cm"/>
      <inkml:brushProperty name="height" value="0.025" units="cm"/>
      <inkml:brushProperty name="color" value="#00A0D7"/>
    </inkml:brush>
  </inkml:definitions>
  <inkml:trace contextRef="#ctx0" brushRef="#br0">212 0 24575,'-9'0'0,"-1"0"0,0 5 0,-8 0 0,6 4 0,-6-3 0,8 2 0,1-2 0,-5-1 0,3 3 0,-3-7 0,5 8 0,-1-8 0,5 7 0,-4-6 0,4 6 0,-1-3 0,2 5 0,0-1 0,3 5 0,-8 1 0,8 0 0,-3 3 0,4-7 0,-5 7 0,4 1 0,-3 1 0,4 3 0,0-8 0,0-1 0,0 4 0,0-2 0,0 3 0,0-5 0,0-5 0,0 14 0,0-6 0,4 10 0,-3-3 0,8 0 0,-4 5 0,5-5 0,-1 0 0,-3-10 0,8 19 0,-7-15 0,13 16 0,-13-19 0,10 7 0,-7-6 0,9 12 0,0-12 0,-4 6 0,-1-16 0,-9 7 0,12-8 0,-13 5 0,17-1 0,-11 1 0,5 0 0,3-1 0,-7 1 0,3-1 0,0-3 0,5 2 0,-8-3 0,6 1 0,-7-2 0,9 0 0,10 1 0,0 1 0,0-2 0,13-4 0,-10 0 0,48 0 0,-34-4 0,15 3 0,-29-4 0,19-5 0,-11 4 0,12-10 0,-16-2 0,-15 6 0,7-10 0,-9 7 0,0 0 0,-4-3 0,-1 7 0,-5-3 0,5-8 0,-3 0 0,3-15 0,-5 3 0,-3-1 0,-2 7 0,-4 0 0,0-7 0,0 8 0,0-7 0,0 15 0,0-1 0,0-3 0,-5 3 0,4-8 0,-7 7 0,2-2 0,-3 8 0,-1-8 0,1 12 0,3-8 0,-2 10 0,2-1 0,-3 0 0,-1 1 0,0-1 0,1 5 0,-1 1 0,-4-1 0,-1 0 0,-4 0 0,0-4 0,3 8 0,-2-8 0,3 4 0,-4 0 0,0-4 0,-1 4 0,-7-1 0,5-2 0,-1 7 0,4-8 0,-4 8 0,1-3 0,-10 4 0,12-5 0,1 4 0,1-3 0,3 0 0,-9 3 0,-1-4 0,1 5 0,-4 0 0,-1 0 0,4 0 0,-18 0 0,16 0 0,-8 5 0,16-4 0,5 3 0,0 0 0,3-3 0,-2 4 0,3-1 0,0-3 0,1 3 0,-1 0 0,0-3 0,1 4 0,3-5 0,2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26:32.164"/>
    </inkml:context>
    <inkml:brush xml:id="br0">
      <inkml:brushProperty name="width" value="0.025" units="cm"/>
      <inkml:brushProperty name="height" value="0.025" units="cm"/>
      <inkml:brushProperty name="color" value="#00A0D7"/>
    </inkml:brush>
  </inkml:definitions>
  <inkml:trace contextRef="#ctx0" brushRef="#br0">700 1 24575,'0'18'0,"0"-2"0,0 3 0,4-6 0,-3 1 0,3-3 0,0 7 0,-2-7 0,6 11 0,-7-6 0,3 3 0,-4-5 0,5 4 0,-4 2 0,3 13 0,0-8 0,-3-1 0,3-11 0,-4 87 0,0-45 0,0-2 0,0-1 0,0-6 0,0-21 0,-6 15 0,0 7 0,-7 6 0,2-13 0,0 15 0,1-31 0,5 12 0,-4-13 0,0 1 0,-6 9 0,0-11 0,-19 44 0,19-41 0,-23 42 0,18-36 0,-4 4 0,0-1 0,1-1 0,11-12 0,-18 21 0,13-20 0,-7 13 0,-7 1 0,18-14 0,-14 10 0,12-13 0,-4 5 0,4-8 0,1 2 0,9-9 0,-4 1 0,-1 8 0,-5 2 0,-4 9 0,9-9 0,-3-2 0,12-13 0,-4-1 0</inkml:trace>
  <inkml:trace contextRef="#ctx0" brushRef="#br0" timeOffset="1134">1 1581 24575,'5'4'0,"4"6"0,-8 5 0,3 12 0,2 42 0,-4-19 0,4 30 0,-6-9 0,0-17 0,4 4 0,-3-29 0,8-24 0,-4-1 0,13-17 0,2 1 0,5-11 0,-6 8 0,8-3 0,-15 7 0,15-7 0,-12 7 0,8-7 0,-3 7 0,-5 1 0,-6 6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26:41.431"/>
    </inkml:context>
    <inkml:brush xml:id="br0">
      <inkml:brushProperty name="width" value="0.025" units="cm"/>
      <inkml:brushProperty name="height" value="0.025" units="cm"/>
      <inkml:brushProperty name="color" value="#00A0D7"/>
    </inkml:brush>
  </inkml:definitions>
  <inkml:trace contextRef="#ctx0" brushRef="#br0">1899 68 24575,'-5'4'0,"-8"1"0,6 1 0,-7-2 0,5 0 0,-1-3 0,0 8 0,1-4 0,-1 0 0,5 4 0,-4-4 0,4 0 0,-5 4 0,5-4 0,1 5 0,-1-5 0,4 8 0,-3-7 0,0 8 0,3 0 0,-4-4 0,5 17 0,0-10 0,0 10 0,0 1 0,0-11 0,5 10 0,0-8 0,4 5 0,1 0 0,0 0 0,-1-14 0,5 7 0,1-10 0,4 7 0,0-5 0,4-4 0,-7 4 0,7-8 0,-9 3 0,1-4 0,-1 0 0,4 5 0,6-4 0,2 3 0,10-4 0,-10 0 0,6 0 0,-3 0 0,44-19 0,-29 10 0,21-14 0,-35 13 0,-14 0 0,12-4 0,-12 4 0,6-9 0,-7 0 0,8-10 0,-2-1 0,2-7 0,-8 7 0,-6 1 0,-4-3 0,-5 7 0,-9-4 0,3 5 0,-13 1 0,9 6 0,-4 4 0,0 0 0,-5 6 0,-2-2 0,2 4 0,1 1 0,-33-11 0,27 7 0,-34-6 0,47 9 0,-16 4 0,7-3 0,-1 4 0,-1 0 0,2 0 0,-4 0 0,-9 4 0,3-3 0,1 4 0,6-5 0,-1 4 0,8-3 0,-7 3 0,13 0 0,-9 2 0,13-1 0,-3-1 0</inkml:trace>
  <inkml:trace contextRef="#ctx0" brushRef="#br0" timeOffset="2117">117 285 24575,'-10'4'0,"-4"6"0,-1 9 0,0 6 0,1-1 0,4-5 0,1-1 0,3-3 0,-2 4 0,7 0 0,-3-4 0,4 7 0,-5-2 0,4 9 0,-3 0 0,4 5 0,4 1 0,1-8 0,1 0 0,-2-17 0,0 4 0,2 4 0,7-6 0,2 10 0,9-7 0,-4 0 0,3-1 0,-4-5 0,5-4 0,0 0 0,15-5 0,-4 0 0,5 0 0,8-5 0,-12 0 0,13-5 0,8-3 0,-4-4 0,6-3 0,-14-2 0,-8 3 0,1-9 0,1 3 0,-1-8 0,-5 0 0,-8 3 0,-6-4 0,-5 6 0,-9 3 0,-5-11 0,-5 5 0,-5-3 0,-4 2 0,-1 11 0,-4-2 0,-1 8 0,-3 1 0,3 4 0,-8 0 0,-7 1 0,12-1 0,-14 5 0,21 1 0,-8 4 0,5 0 0,-61 0 0,19 0 0,-26 0 0,32 4 0,29 5 0,-20 2 0,10 3 0,-2-5 0,14 1 0,10-5 0,9-1 0,1-4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26:57.414"/>
    </inkml:context>
    <inkml:brush xml:id="br0">
      <inkml:brushProperty name="width" value="0.025" units="cm"/>
      <inkml:brushProperty name="height" value="0.025" units="cm"/>
      <inkml:brushProperty name="color" value="#00A0D7"/>
    </inkml:brush>
  </inkml:definitions>
  <inkml:trace contextRef="#ctx0" brushRef="#br0">1843 0 24575,'0'10'0,"4"39"0,-3-16 0,4 61 0,-5-38 0,0 34 0,0-35 0,0-4 0,6-11 0,-4 10 0,8 41 0,2 10 0,-10-43 0,0 1 0,4 17 0,2 7 0,0-10 0,3 21 0,-4-7 0,-1 3 0,0-28 0,-1 1 0,0 24 0,-1-5 0,-3-3 0,3-23 0,-4-22 0,0 3 0,0-4 0,0 12 0,0-31 0,-4 8 0,-35-5 0,-21-3 0,-10-2 0,-11-1 0,-2 1-1054,-5 4 1,-1 2-1,-7-3 1054,20-7 0,-5 0 0,-1-2 0,0 0 0,4-1 0,-2 0 0,4-1 0,1 0 0,0-2-147,-27-1 0,1-1 1,7-1 146,-7-1 0,12 0 0,26 2 0,13-1 0,21-4 0,19 5 0,6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5T15:27:24.765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526 0 24575,'-9'0'0,"-1"5"0,-4-4 0,-1 7 0,-4-7 0,4 8 0,1-8 0,4 3 0,0-4 0,1 4 0,-1-3 0,1 3 0,-1-4 0,0 0 0,1 5 0,-5-4 0,-1 7 0,-9 2 0,-1 5 0,1 0 0,5-2 0,5-7 0,4 2 0,-4-3 0,3 5 0,-7 0 0,7-1 0,-7 1 0,3-1 0,4 1 0,-1-1 0,2 5 0,-1-3 0,-7 11 0,7-6 0,-3 7 0,3 11 0,1-3 0,2 5 0,4-13 0,4-5 0,0 1 0,0-3 0,0 11 0,0-7 0,0 4 0,4 0 0,-3-9 0,8 3 0,-4-8 0,9 17 0,-4-14 0,4 13 0,-4-11 0,-1 0 0,1-1 0,-1-5 0,1-3 0,0 2 0,-1-7 0,-4 8 0,4-8 0,-8 7 0,7-7 0,-2 3 0,3 1 0,1-4 0,-1 3 0,1-4 0,4 0 0,-4 0 0,4 0 0,0 0 0,5 0 0,1 0 0,12 0 0,-15-4 0,14 3 0,-7-8 0,6 4 0,-6-1 0,-5 2 0,-10 4 0,1 0 0,-1 0 0,5-4 0,5-2 0,-3 1 0,2 1 0,-8 4 0,8-4 0,-2-6 0,3-1 0,-6 1 0,6-2 0,-8 5 0,12-11 0,-13 12 0,4-7 0,4-1 0,-6-2 0,6-4 0,-5 2 0,2 3 0,-4 0 0,6-7 0,-15 10 0,11-11 0,-8 13 0,5-9 0,-5 9 0,3-13 0,-2 16 0,-1-19 0,4 19 0,-8-20 0,3 11 0,-4-12 0,0 12 0,0-7 0,0 13 0,0-8 0,-4 3 0,3 0 0,-8 1 0,-1-5 0,-5-1 0,5 0 0,-3-3 0,7 13 0,-3 0 0,-1 1 0,5 4 0,-8-5 0,6 5 0,-15-4 0,10 4 0,-10 0 0,11 0 0,-3 5 0,4 0 0,1 0 0,-5 0 0,-1 0 0,0 0 0,5 0 0,6 0 0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10F52-A360-3E4E-8579-B31F5E632AFC}">
  <dimension ref="A1:H11"/>
  <sheetViews>
    <sheetView zoomScale="150" workbookViewId="0">
      <selection activeCell="F1" sqref="F1:H8"/>
    </sheetView>
  </sheetViews>
  <sheetFormatPr baseColWidth="10" defaultColWidth="11" defaultRowHeight="16" x14ac:dyDescent="0.2"/>
  <cols>
    <col min="2" max="2" width="20.83203125" customWidth="1"/>
    <col min="3" max="3" width="23.6640625" bestFit="1" customWidth="1"/>
    <col min="4" max="4" width="16.83203125" bestFit="1" customWidth="1"/>
    <col min="5" max="5" width="11.5" bestFit="1" customWidth="1"/>
    <col min="6" max="6" width="12" bestFit="1" customWidth="1"/>
    <col min="7" max="7" width="29.5" bestFit="1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5</v>
      </c>
      <c r="G1" s="5" t="s">
        <v>6</v>
      </c>
      <c r="H1" s="5" t="s">
        <v>7</v>
      </c>
    </row>
    <row r="2" spans="1:8" x14ac:dyDescent="0.2">
      <c r="A2" s="2" t="s">
        <v>8</v>
      </c>
      <c r="B2" s="3">
        <v>2100000</v>
      </c>
      <c r="C2" s="3">
        <v>2300000</v>
      </c>
      <c r="D2" s="3">
        <v>1800000</v>
      </c>
      <c r="E2" s="3">
        <v>2450000</v>
      </c>
      <c r="F2" s="6">
        <f>E2-D2</f>
        <v>650000</v>
      </c>
      <c r="G2" s="7">
        <f>F2/E2</f>
        <v>0.26530612244897961</v>
      </c>
      <c r="H2" s="8">
        <f>((B2+C2)/2)/D2*30</f>
        <v>36.666666666666671</v>
      </c>
    </row>
    <row r="3" spans="1:8" x14ac:dyDescent="0.2">
      <c r="A3" s="2" t="s">
        <v>9</v>
      </c>
      <c r="B3" s="3">
        <v>3950000</v>
      </c>
      <c r="C3" s="3">
        <v>4300000</v>
      </c>
      <c r="D3" s="3">
        <v>3200000</v>
      </c>
      <c r="E3" s="3">
        <v>3700000</v>
      </c>
      <c r="F3" s="6">
        <f t="shared" ref="F3:F8" si="0">E3-D3</f>
        <v>500000</v>
      </c>
      <c r="G3" s="7">
        <f t="shared" ref="G3:G8" si="1">F3/E3</f>
        <v>0.13513513513513514</v>
      </c>
      <c r="H3" s="8">
        <f t="shared" ref="H3:H8" si="2">((B3+C3)/2)/D3*30</f>
        <v>38.671875</v>
      </c>
    </row>
    <row r="4" spans="1:8" x14ac:dyDescent="0.2">
      <c r="A4" s="2" t="s">
        <v>10</v>
      </c>
      <c r="B4" s="3">
        <v>1500000</v>
      </c>
      <c r="C4" s="3">
        <v>1650000</v>
      </c>
      <c r="D4" s="3">
        <v>950000</v>
      </c>
      <c r="E4" s="3">
        <v>1200000</v>
      </c>
      <c r="F4" s="6">
        <f t="shared" si="0"/>
        <v>250000</v>
      </c>
      <c r="G4" s="7">
        <f t="shared" si="1"/>
        <v>0.20833333333333334</v>
      </c>
      <c r="H4" s="8">
        <f t="shared" si="2"/>
        <v>49.736842105263158</v>
      </c>
    </row>
    <row r="5" spans="1:8" x14ac:dyDescent="0.2">
      <c r="A5" s="2" t="s">
        <v>11</v>
      </c>
      <c r="B5" s="3">
        <v>5200000</v>
      </c>
      <c r="C5" s="3">
        <v>5750000</v>
      </c>
      <c r="D5" s="3">
        <v>2000000</v>
      </c>
      <c r="E5" s="3">
        <v>2900000</v>
      </c>
      <c r="F5" s="6">
        <f t="shared" si="0"/>
        <v>900000</v>
      </c>
      <c r="G5" s="7">
        <f t="shared" si="1"/>
        <v>0.31034482758620691</v>
      </c>
      <c r="H5" s="8">
        <f t="shared" si="2"/>
        <v>82.125</v>
      </c>
    </row>
    <row r="6" spans="1:8" x14ac:dyDescent="0.2">
      <c r="A6" s="2" t="s">
        <v>12</v>
      </c>
      <c r="B6" s="3">
        <v>3600000</v>
      </c>
      <c r="C6" s="3">
        <v>4400000</v>
      </c>
      <c r="D6" s="3">
        <v>2200000</v>
      </c>
      <c r="E6" s="3">
        <v>3000000</v>
      </c>
      <c r="F6" s="6">
        <f t="shared" si="0"/>
        <v>800000</v>
      </c>
      <c r="G6" s="7">
        <f t="shared" si="1"/>
        <v>0.26666666666666666</v>
      </c>
      <c r="H6" s="8">
        <f t="shared" si="2"/>
        <v>54.545454545454547</v>
      </c>
    </row>
    <row r="7" spans="1:8" x14ac:dyDescent="0.2">
      <c r="A7" s="2" t="s">
        <v>13</v>
      </c>
      <c r="B7" s="3">
        <v>2800000</v>
      </c>
      <c r="C7" s="3">
        <v>3100000</v>
      </c>
      <c r="D7" s="3">
        <v>3000000</v>
      </c>
      <c r="E7" s="3">
        <v>3400000</v>
      </c>
      <c r="F7" s="6">
        <f t="shared" si="0"/>
        <v>400000</v>
      </c>
      <c r="G7" s="7">
        <f t="shared" si="1"/>
        <v>0.11764705882352941</v>
      </c>
      <c r="H7" s="8">
        <f t="shared" si="2"/>
        <v>29.5</v>
      </c>
    </row>
    <row r="8" spans="1:8" x14ac:dyDescent="0.2">
      <c r="A8" s="1" t="s">
        <v>14</v>
      </c>
      <c r="B8" s="4">
        <v>19150000</v>
      </c>
      <c r="C8" s="4">
        <v>21500000</v>
      </c>
      <c r="D8" s="4">
        <v>13150000</v>
      </c>
      <c r="E8" s="4">
        <v>16650000</v>
      </c>
      <c r="F8" s="6">
        <f t="shared" si="0"/>
        <v>3500000</v>
      </c>
      <c r="G8" s="7">
        <f t="shared" si="1"/>
        <v>0.21021021021021022</v>
      </c>
      <c r="H8" s="8">
        <f t="shared" si="2"/>
        <v>46.368821292775664</v>
      </c>
    </row>
    <row r="10" spans="1:8" x14ac:dyDescent="0.2">
      <c r="A10" s="10" t="s">
        <v>15</v>
      </c>
      <c r="B10" s="10"/>
      <c r="C10" s="9" t="s">
        <v>16</v>
      </c>
      <c r="D10" s="11" t="s">
        <v>17</v>
      </c>
    </row>
    <row r="11" spans="1:8" x14ac:dyDescent="0.2">
      <c r="A11" s="10"/>
      <c r="B11" s="10"/>
      <c r="C11" t="s">
        <v>18</v>
      </c>
      <c r="D11" s="11"/>
    </row>
  </sheetData>
  <mergeCells count="2">
    <mergeCell ref="A10:B11"/>
    <mergeCell ref="D10:D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ACE8D-2739-9F41-B176-328EC458BA52}">
  <dimension ref="A1:H11"/>
  <sheetViews>
    <sheetView tabSelected="1" topLeftCell="C3" workbookViewId="0">
      <selection activeCell="G13" sqref="G13"/>
    </sheetView>
  </sheetViews>
  <sheetFormatPr baseColWidth="10" defaultColWidth="11" defaultRowHeight="16" x14ac:dyDescent="0.2"/>
  <cols>
    <col min="2" max="2" width="20.83203125" customWidth="1"/>
    <col min="3" max="3" width="35.33203125" bestFit="1" customWidth="1"/>
    <col min="4" max="4" width="16.83203125" bestFit="1" customWidth="1"/>
    <col min="5" max="5" width="11.5" bestFit="1" customWidth="1"/>
    <col min="6" max="6" width="12" bestFit="1" customWidth="1"/>
    <col min="7" max="7" width="29.5" bestFit="1" customWidth="1"/>
  </cols>
  <sheetData>
    <row r="1" spans="1:8" x14ac:dyDescent="0.2">
      <c r="A1" s="1" t="s">
        <v>19</v>
      </c>
      <c r="B1" s="1" t="s">
        <v>20</v>
      </c>
      <c r="C1" s="1" t="s">
        <v>21</v>
      </c>
      <c r="D1" s="1" t="s">
        <v>22</v>
      </c>
      <c r="E1" s="1" t="s">
        <v>4</v>
      </c>
      <c r="F1" s="5" t="s">
        <v>5</v>
      </c>
      <c r="G1" s="5" t="s">
        <v>6</v>
      </c>
      <c r="H1" s="5" t="s">
        <v>24</v>
      </c>
    </row>
    <row r="2" spans="1:8" x14ac:dyDescent="0.2">
      <c r="A2" s="2">
        <v>1</v>
      </c>
      <c r="B2" s="3">
        <v>510200</v>
      </c>
      <c r="C2" s="3">
        <v>522480</v>
      </c>
      <c r="D2" s="3">
        <v>1350900</v>
      </c>
      <c r="E2" s="3">
        <v>1980400</v>
      </c>
      <c r="F2" s="6">
        <f>E2-D2</f>
        <v>629500</v>
      </c>
      <c r="G2" s="7">
        <f>F2/E2</f>
        <v>0.31786507776206829</v>
      </c>
      <c r="H2" s="8">
        <f>((B2+C2)/2)/D2*30</f>
        <v>11.466577836997557</v>
      </c>
    </row>
    <row r="3" spans="1:8" x14ac:dyDescent="0.2">
      <c r="A3" s="2">
        <v>2</v>
      </c>
      <c r="B3" s="3">
        <v>605900</v>
      </c>
      <c r="C3" s="3">
        <v>618700</v>
      </c>
      <c r="D3" s="3">
        <v>3580400</v>
      </c>
      <c r="E3" s="3">
        <v>3690200</v>
      </c>
      <c r="F3" s="6">
        <f t="shared" ref="F3:F8" si="0">E3-D3</f>
        <v>109800</v>
      </c>
      <c r="G3" s="7">
        <f t="shared" ref="G3:G8" si="1">F3/E3</f>
        <v>2.9754484851769552E-2</v>
      </c>
      <c r="H3" s="8">
        <f t="shared" ref="H3:H8" si="2">((B3+C3)/2)/D3*30</f>
        <v>5.1304323539269356</v>
      </c>
    </row>
    <row r="4" spans="1:8" x14ac:dyDescent="0.2">
      <c r="A4" s="2">
        <v>3</v>
      </c>
      <c r="B4" s="3">
        <v>1680300</v>
      </c>
      <c r="C4" s="3">
        <v>1702950</v>
      </c>
      <c r="D4" s="3">
        <v>1220800</v>
      </c>
      <c r="E4" s="3">
        <v>1510900</v>
      </c>
      <c r="F4" s="6">
        <f t="shared" si="0"/>
        <v>290100</v>
      </c>
      <c r="G4" s="7">
        <f t="shared" si="1"/>
        <v>0.1920047653716328</v>
      </c>
      <c r="H4" s="8">
        <f t="shared" si="2"/>
        <v>41.57007699868938</v>
      </c>
    </row>
    <row r="5" spans="1:8" x14ac:dyDescent="0.2">
      <c r="A5" s="2">
        <v>4</v>
      </c>
      <c r="B5" s="3">
        <v>3250500</v>
      </c>
      <c r="C5" s="3">
        <v>3290100</v>
      </c>
      <c r="D5" s="3">
        <v>1500600</v>
      </c>
      <c r="E5" s="3">
        <v>2310750</v>
      </c>
      <c r="F5" s="6">
        <f t="shared" si="0"/>
        <v>810150</v>
      </c>
      <c r="G5" s="7">
        <f t="shared" si="1"/>
        <v>0.35060045439792276</v>
      </c>
      <c r="H5" s="8">
        <f t="shared" si="2"/>
        <v>65.379848060775686</v>
      </c>
    </row>
    <row r="6" spans="1:8" x14ac:dyDescent="0.2">
      <c r="A6" s="2">
        <v>5</v>
      </c>
      <c r="B6" s="3">
        <v>9420800</v>
      </c>
      <c r="C6" s="3">
        <v>9540600</v>
      </c>
      <c r="D6" s="3">
        <v>4520900</v>
      </c>
      <c r="E6" s="3">
        <v>5180300</v>
      </c>
      <c r="F6" s="6">
        <f t="shared" si="0"/>
        <v>659400</v>
      </c>
      <c r="G6" s="7">
        <f t="shared" si="1"/>
        <v>0.1272899252939019</v>
      </c>
      <c r="H6" s="8">
        <f t="shared" si="2"/>
        <v>62.912473180119008</v>
      </c>
    </row>
    <row r="7" spans="1:8" x14ac:dyDescent="0.2">
      <c r="A7" s="2">
        <v>6</v>
      </c>
      <c r="B7" s="3">
        <v>3980400</v>
      </c>
      <c r="C7" s="3">
        <v>4030200</v>
      </c>
      <c r="D7" s="3">
        <v>1100500</v>
      </c>
      <c r="E7" s="3">
        <v>1980400</v>
      </c>
      <c r="F7" s="6">
        <f t="shared" si="0"/>
        <v>879900</v>
      </c>
      <c r="G7" s="7">
        <f t="shared" si="1"/>
        <v>0.44430418097354069</v>
      </c>
      <c r="H7" s="8">
        <f t="shared" si="2"/>
        <v>109.18582462517037</v>
      </c>
    </row>
    <row r="8" spans="1:8" x14ac:dyDescent="0.2">
      <c r="A8" s="1" t="s">
        <v>23</v>
      </c>
      <c r="B8" s="4">
        <v>19448100</v>
      </c>
      <c r="C8" s="4">
        <v>19705030</v>
      </c>
      <c r="D8" s="4">
        <v>13274100</v>
      </c>
      <c r="E8" s="4">
        <v>16652950</v>
      </c>
      <c r="F8" s="6">
        <f t="shared" si="0"/>
        <v>3378850</v>
      </c>
      <c r="G8" s="7">
        <f t="shared" si="1"/>
        <v>0.20289798504168932</v>
      </c>
      <c r="H8" s="8">
        <f t="shared" si="2"/>
        <v>44.243824440075031</v>
      </c>
    </row>
    <row r="10" spans="1:8" x14ac:dyDescent="0.2">
      <c r="A10" s="10" t="s">
        <v>26</v>
      </c>
      <c r="B10" s="10"/>
      <c r="C10" s="9" t="s">
        <v>25</v>
      </c>
      <c r="D10" s="11" t="s">
        <v>17</v>
      </c>
    </row>
    <row r="11" spans="1:8" x14ac:dyDescent="0.2">
      <c r="A11" s="10"/>
      <c r="B11" s="10"/>
      <c r="C11" t="s">
        <v>18</v>
      </c>
      <c r="D11" s="11"/>
    </row>
  </sheetData>
  <mergeCells count="2">
    <mergeCell ref="A10:B11"/>
    <mergeCell ref="D10:D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Mapa rentabi_producto</vt:lpstr>
      <vt:lpstr>Mapa Rentab_cliente2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 Herrera</dc:creator>
  <cp:keywords/>
  <dc:description/>
  <cp:lastModifiedBy>Lesly Herrera</cp:lastModifiedBy>
  <cp:revision/>
  <dcterms:created xsi:type="dcterms:W3CDTF">2025-12-05T11:55:32Z</dcterms:created>
  <dcterms:modified xsi:type="dcterms:W3CDTF">2026-04-16T01:34:38Z</dcterms:modified>
  <cp:category/>
  <cp:contentStatus/>
</cp:coreProperties>
</file>